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мплект №4" sheetId="1" r:id="rId1"/>
  </sheets>
  <definedNames/>
  <calcPr fullCalcOnLoad="1"/>
</workbook>
</file>

<file path=xl/sharedStrings.xml><?xml version="1.0" encoding="utf-8"?>
<sst xmlns="http://schemas.openxmlformats.org/spreadsheetml/2006/main" count="145" uniqueCount="118">
  <si>
    <t xml:space="preserve">  </t>
  </si>
  <si>
    <t xml:space="preserve">        району (городу)</t>
  </si>
  <si>
    <t xml:space="preserve">      по  </t>
  </si>
  <si>
    <t>№ п/п</t>
  </si>
  <si>
    <t>Название школы</t>
  </si>
  <si>
    <t>1 кл.</t>
  </si>
  <si>
    <t>2 кл.</t>
  </si>
  <si>
    <t>3 кл.</t>
  </si>
  <si>
    <t>5 кл.</t>
  </si>
  <si>
    <t>4 кл.</t>
  </si>
  <si>
    <t>6 кл.</t>
  </si>
  <si>
    <t>7 кл.</t>
  </si>
  <si>
    <t>8 кл.</t>
  </si>
  <si>
    <t>ИТОГО                                   1-4 кл/ комп.</t>
  </si>
  <si>
    <t>кл./комп.</t>
  </si>
  <si>
    <t>уч-ся</t>
  </si>
  <si>
    <t>9 кл.</t>
  </si>
  <si>
    <t>10 кл.</t>
  </si>
  <si>
    <t>11 кл.</t>
  </si>
  <si>
    <t>ИТОГО                                  10-11 кл.</t>
  </si>
  <si>
    <t>ИТОГО                                   5-9 кл.</t>
  </si>
  <si>
    <t>ВСЕГО 1-11 кл/компл.</t>
  </si>
  <si>
    <t>кл.</t>
  </si>
  <si>
    <t>Средние школы</t>
  </si>
  <si>
    <t>Основные школы</t>
  </si>
  <si>
    <t>Начальные школы</t>
  </si>
  <si>
    <t>ВСЕГО</t>
  </si>
  <si>
    <t>ИТОГО  СШ</t>
  </si>
  <si>
    <t>ИТОГО   НШ</t>
  </si>
  <si>
    <t>ИТОГО   ОШ</t>
  </si>
  <si>
    <t>Приложение № 4</t>
  </si>
  <si>
    <t>МОУ "Средняя общеобразовательная школа № 76"</t>
  </si>
  <si>
    <t>город Оренбург</t>
  </si>
  <si>
    <t>МОБУ "Основная общеобразовательная школа № 14"</t>
  </si>
  <si>
    <t>МОБУ "Основная общеобразовательная школа № 3"</t>
  </si>
  <si>
    <t>МОБУ "Средняя общеобразовательная школа № 70" (п.Самородово)</t>
  </si>
  <si>
    <t>МОБУ "Средняя общеобразовательная школа № 35"</t>
  </si>
  <si>
    <t>МОБУ "Средняя общеобразовательная школа № 21"</t>
  </si>
  <si>
    <t>МОАУ "Гимназия № 7 (полного дня)"</t>
  </si>
  <si>
    <t>МОБУ "Средняя общеобразовательная школа № 54"</t>
  </si>
  <si>
    <t>МОБУ "Средняя общеобразовательная школа № 17"</t>
  </si>
  <si>
    <t>МОБУ "Средняя общеобразовательная школа № 3"</t>
  </si>
  <si>
    <t>МОБУ "Средняя общеобразовательная школа № 95" (п.Каргала)</t>
  </si>
  <si>
    <t>МОАУ "Гимназия № 2"</t>
  </si>
  <si>
    <t>МОБУ "Гимназия № 5"</t>
  </si>
  <si>
    <t>МОБУ "Средняя общеобразовательная школа № 47"</t>
  </si>
  <si>
    <t>МОБУ "Средняя общеобразовательная школа № 41"</t>
  </si>
  <si>
    <t>МОБУ "Лицей № 5"</t>
  </si>
  <si>
    <t>МОБУ "Средняя общеобразовательная школа № 72"</t>
  </si>
  <si>
    <t>МОБУ "Средняя общеобразовательная школа № 65"</t>
  </si>
  <si>
    <t>МОБУ "Средняя общеобразовательная школа № 49"</t>
  </si>
  <si>
    <t>МОБУ "Средняя общеобразовательная школа № 62"</t>
  </si>
  <si>
    <t>МОБУ "Средняя общеобразовательная школа № 19"</t>
  </si>
  <si>
    <t>МОБУ "Средняя общеобразовательная школа № 23"</t>
  </si>
  <si>
    <t>МОБУ "Средняя общеобразовательная школа № 84 с.Краснохолм"</t>
  </si>
  <si>
    <t>МОБУ "Лицей № 3"</t>
  </si>
  <si>
    <t>МОБУ "Средняя общеобразовательная школа № 9"</t>
  </si>
  <si>
    <t>МОБУ "Средняя общеобразовательная школа № 31"</t>
  </si>
  <si>
    <t>МОАУ "Средняя общеобразовательная школа № 8"</t>
  </si>
  <si>
    <t>МОБУ "Средняя общеобразовательная школа № 4"</t>
  </si>
  <si>
    <t>МОБУ "Средняя общеобразовательная школа № 11"</t>
  </si>
  <si>
    <t>МОБУ "Средняя общеобразовательная школа № 15"</t>
  </si>
  <si>
    <t>МОБУ "Средняя общеобразовательная школа № 18"</t>
  </si>
  <si>
    <t>МОБУ "Средняя общеобразовательная школа № 24"</t>
  </si>
  <si>
    <t>МОБУ "Средняя общеобразовательная школа № 25"</t>
  </si>
  <si>
    <t>МОБУ "Средняя общеобразовательная школа № 34"</t>
  </si>
  <si>
    <t>МОБУ "Средняя общеобразовательная школа № 37" (п.Нижнесакмарский)</t>
  </si>
  <si>
    <t>МОБУ "Средняя общеобразовательная школа с углубленным изучением татарского языка и литературы № 38"</t>
  </si>
  <si>
    <t>МОБУ "Средняя общеобразовательная школа № 46"</t>
  </si>
  <si>
    <t>МОБУ "Средняя общеобразовательная школа № 48"</t>
  </si>
  <si>
    <t>МОБУ "Средняя общеобразовательная школа № 51"</t>
  </si>
  <si>
    <t>МОБУ "Средняя общеобразовательная школа № 53"</t>
  </si>
  <si>
    <t>МОБУ "Средняя общеобразовательная школа № 60"</t>
  </si>
  <si>
    <t>МОБУ "Лицей № 8"</t>
  </si>
  <si>
    <t>МОБУ "Средняя общеобразовательная школа № 64"</t>
  </si>
  <si>
    <t>МОБУ "Средняя общеобразовательная школа № 68 с углубленным изучением русского языка и математики"</t>
  </si>
  <si>
    <t>МОБУ "Средняя общеобразовательная школа № 78"</t>
  </si>
  <si>
    <t>МОБУ "Средняя общеобразовательная школа № 83" (с.Городище)</t>
  </si>
  <si>
    <t>МОБУ "Физико-математический лицей"</t>
  </si>
  <si>
    <t>МОАУ "Гимназия № 1"</t>
  </si>
  <si>
    <t>МОБУ "Краснохолмская основная общеобразовательная школа"</t>
  </si>
  <si>
    <t>МОБУ "Основная общеобразовательная школа № 58"</t>
  </si>
  <si>
    <t>МОАУ "Гимназия № 8"</t>
  </si>
  <si>
    <t>МОАУ "Средняя общеобразовательная школа №85"</t>
  </si>
  <si>
    <t>МОБУ "Лицей № 9"</t>
  </si>
  <si>
    <t>МОБУ "Средняя общеобразовательная школа № 1 с углубленным изучением математики, литературы, русского языка"</t>
  </si>
  <si>
    <t>МОАУ "Средняя общеобразовательная школа № 5"</t>
  </si>
  <si>
    <t>МОАУ "Средняя общеобразовательная школа № 6"</t>
  </si>
  <si>
    <t>МОАУ "Средняя общеобразовательная школа № 10"</t>
  </si>
  <si>
    <t>МОАУ "Средняя общеобразовательная школа № 16"</t>
  </si>
  <si>
    <t>МОАУ "Средняя общеобразовательная школа № 32"</t>
  </si>
  <si>
    <t>МОАУ "Средняя общеобразовательная школа  № 39"</t>
  </si>
  <si>
    <t>МОАУ "Средняя общеобразовательная школа № 40 с углубленным изучением математики"</t>
  </si>
  <si>
    <t>МОАУ "Средняя общеобразовательная школа № 52"</t>
  </si>
  <si>
    <t>МОАУ "Средняя общеобразовательная школа № 56  имени Хана В.Д. с углубленным изучением русского языка, обществознания и права"</t>
  </si>
  <si>
    <t>МОАУ "Средняя общеобразовательная школа № 57"</t>
  </si>
  <si>
    <t>МОАУ "Средняя общеобразовательная школа с углубленным изучением немецкого языка № 61"</t>
  </si>
  <si>
    <t>МОАУ "Средняя общеобразовательная школа № 63"</t>
  </si>
  <si>
    <t>МОАУ "Средняя общеобразовательная школа № 67"</t>
  </si>
  <si>
    <t>МОАУ "Средняя общеобразовательная школа № 69"</t>
  </si>
  <si>
    <t>МОАУ "Средняя общеобразовательная школа № 71"</t>
  </si>
  <si>
    <t>МОАУ "Средняя общеобразовательная школа № 80" (п.Ч.Пруды)</t>
  </si>
  <si>
    <t>МОАУ "Средняя общеобразовательная школа №86"</t>
  </si>
  <si>
    <t>МОАУ "Бердянская средняя общеобразовательная школа"</t>
  </si>
  <si>
    <t>МОАУ "Лицей № 1"</t>
  </si>
  <si>
    <t>МОАУ "Лицей № 2"</t>
  </si>
  <si>
    <t>МОАУ "Лицей № 4"</t>
  </si>
  <si>
    <t>МОАУ "Лицей № 6"</t>
  </si>
  <si>
    <t>МОАУ "Лицей № 7"</t>
  </si>
  <si>
    <t>МОАУ "Гимназия № 3"</t>
  </si>
  <si>
    <t>МОАУ "Гимназия № 4"</t>
  </si>
  <si>
    <t>МОАУ "Гимназия № 6"</t>
  </si>
  <si>
    <t>МОБУ "Основная общеобразовательная школа № 55"</t>
  </si>
  <si>
    <t>МОАУ "Начальная общеобразовательная школа № 33"</t>
  </si>
  <si>
    <t>МОАУ "Начальная общеобразовательная школа № 75"</t>
  </si>
  <si>
    <t xml:space="preserve">город </t>
  </si>
  <si>
    <t xml:space="preserve">село </t>
  </si>
  <si>
    <t>Комплектование классов/комплектов на 2017/2018 учебный год  (сентябрь 2017)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</si>
</sst>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vertical="top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0" fontId="0" fillId="37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15"/>
  <sheetViews>
    <sheetView tabSelected="1" zoomScale="84" zoomScaleNormal="84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2" sqref="I72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8.7109375" style="0" customWidth="1"/>
    <col min="4" max="4" width="8.28125" style="0" customWidth="1"/>
    <col min="5" max="5" width="8.7109375" style="0" customWidth="1"/>
    <col min="6" max="6" width="8.140625" style="0" customWidth="1"/>
    <col min="7" max="7" width="8.7109375" style="0" customWidth="1"/>
    <col min="8" max="8" width="8.00390625" style="0" customWidth="1"/>
    <col min="9" max="11" width="8.7109375" style="0" customWidth="1"/>
    <col min="12" max="12" width="9.57421875" style="0" customWidth="1"/>
    <col min="13" max="23" width="8.7109375" style="0" customWidth="1"/>
    <col min="24" max="24" width="9.8515625" style="0" customWidth="1"/>
    <col min="25" max="31" width="8.7109375" style="0" customWidth="1"/>
    <col min="32" max="32" width="10.28125" style="0" customWidth="1"/>
    <col min="33" max="33" width="9.8515625" style="0" customWidth="1"/>
  </cols>
  <sheetData>
    <row r="1" spans="2:32" ht="27" customHeight="1">
      <c r="B1" s="84" t="s">
        <v>117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29:32" ht="18">
      <c r="AC2" s="85" t="s">
        <v>30</v>
      </c>
      <c r="AD2" s="86"/>
      <c r="AE2" s="86"/>
      <c r="AF2" s="86"/>
    </row>
    <row r="3" spans="3:12" ht="24" customHeight="1">
      <c r="C3" t="s">
        <v>0</v>
      </c>
      <c r="D3" s="1" t="s">
        <v>2</v>
      </c>
      <c r="E3" s="88" t="s">
        <v>32</v>
      </c>
      <c r="F3" s="88"/>
      <c r="G3" s="88"/>
      <c r="H3" s="88"/>
      <c r="I3" s="1" t="s">
        <v>1</v>
      </c>
      <c r="J3" s="1"/>
      <c r="K3" s="1"/>
      <c r="L3" s="1"/>
    </row>
    <row r="4" ht="13.5" thickBot="1"/>
    <row r="5" spans="1:32" ht="33" customHeight="1">
      <c r="A5" s="72" t="s">
        <v>3</v>
      </c>
      <c r="B5" s="74" t="s">
        <v>4</v>
      </c>
      <c r="C5" s="76" t="s">
        <v>5</v>
      </c>
      <c r="D5" s="77"/>
      <c r="E5" s="87" t="s">
        <v>6</v>
      </c>
      <c r="F5" s="77"/>
      <c r="G5" s="87" t="s">
        <v>7</v>
      </c>
      <c r="H5" s="77"/>
      <c r="I5" s="87" t="s">
        <v>9</v>
      </c>
      <c r="J5" s="76"/>
      <c r="K5" s="82" t="s">
        <v>13</v>
      </c>
      <c r="L5" s="83"/>
      <c r="M5" s="79" t="s">
        <v>8</v>
      </c>
      <c r="N5" s="81"/>
      <c r="O5" s="78" t="s">
        <v>10</v>
      </c>
      <c r="P5" s="81"/>
      <c r="Q5" s="78" t="s">
        <v>11</v>
      </c>
      <c r="R5" s="81"/>
      <c r="S5" s="78" t="s">
        <v>12</v>
      </c>
      <c r="T5" s="81"/>
      <c r="U5" s="78" t="s">
        <v>16</v>
      </c>
      <c r="V5" s="79"/>
      <c r="W5" s="82" t="s">
        <v>20</v>
      </c>
      <c r="X5" s="83"/>
      <c r="Y5" s="79" t="s">
        <v>17</v>
      </c>
      <c r="Z5" s="81"/>
      <c r="AA5" s="78" t="s">
        <v>18</v>
      </c>
      <c r="AB5" s="79"/>
      <c r="AC5" s="82" t="s">
        <v>19</v>
      </c>
      <c r="AD5" s="83"/>
      <c r="AE5" s="76" t="s">
        <v>21</v>
      </c>
      <c r="AF5" s="77"/>
    </row>
    <row r="6" spans="1:32" ht="39" customHeight="1" thickBot="1">
      <c r="A6" s="73"/>
      <c r="B6" s="75"/>
      <c r="C6" s="51" t="s">
        <v>14</v>
      </c>
      <c r="D6" s="2" t="s">
        <v>15</v>
      </c>
      <c r="E6" s="51" t="s">
        <v>14</v>
      </c>
      <c r="F6" s="2" t="s">
        <v>15</v>
      </c>
      <c r="G6" s="51" t="s">
        <v>14</v>
      </c>
      <c r="H6" s="2" t="s">
        <v>15</v>
      </c>
      <c r="I6" s="51" t="s">
        <v>14</v>
      </c>
      <c r="J6" s="3" t="s">
        <v>15</v>
      </c>
      <c r="K6" s="62" t="s">
        <v>14</v>
      </c>
      <c r="L6" s="4" t="s">
        <v>15</v>
      </c>
      <c r="M6" s="63" t="s">
        <v>22</v>
      </c>
      <c r="N6" s="2" t="s">
        <v>15</v>
      </c>
      <c r="O6" s="51" t="s">
        <v>22</v>
      </c>
      <c r="P6" s="2" t="s">
        <v>15</v>
      </c>
      <c r="Q6" s="51" t="s">
        <v>22</v>
      </c>
      <c r="R6" s="2" t="s">
        <v>15</v>
      </c>
      <c r="S6" s="51" t="s">
        <v>22</v>
      </c>
      <c r="T6" s="2" t="s">
        <v>15</v>
      </c>
      <c r="U6" s="51" t="s">
        <v>22</v>
      </c>
      <c r="V6" s="3" t="s">
        <v>15</v>
      </c>
      <c r="W6" s="62" t="s">
        <v>22</v>
      </c>
      <c r="X6" s="4" t="s">
        <v>15</v>
      </c>
      <c r="Y6" s="63" t="s">
        <v>22</v>
      </c>
      <c r="Z6" s="2" t="s">
        <v>15</v>
      </c>
      <c r="AA6" s="51" t="s">
        <v>22</v>
      </c>
      <c r="AB6" s="3" t="s">
        <v>15</v>
      </c>
      <c r="AC6" s="62" t="s">
        <v>22</v>
      </c>
      <c r="AD6" s="4" t="s">
        <v>15</v>
      </c>
      <c r="AE6" s="63" t="s">
        <v>14</v>
      </c>
      <c r="AF6" s="2" t="s">
        <v>15</v>
      </c>
    </row>
    <row r="7" spans="1:32" ht="30.75" customHeight="1" thickBot="1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80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80"/>
      <c r="Y7" s="79"/>
      <c r="Z7" s="79"/>
      <c r="AA7" s="79"/>
      <c r="AB7" s="79"/>
      <c r="AC7" s="80"/>
      <c r="AD7" s="80"/>
      <c r="AE7" s="79"/>
      <c r="AF7" s="81"/>
    </row>
    <row r="8" spans="1:33" s="12" customFormat="1" ht="27" customHeight="1" thickBot="1">
      <c r="A8" s="66">
        <v>1</v>
      </c>
      <c r="B8" s="23" t="s">
        <v>85</v>
      </c>
      <c r="C8" s="21">
        <v>3</v>
      </c>
      <c r="D8" s="21">
        <v>79</v>
      </c>
      <c r="E8" s="21">
        <v>3</v>
      </c>
      <c r="F8" s="21">
        <v>75</v>
      </c>
      <c r="G8" s="21">
        <v>3</v>
      </c>
      <c r="H8" s="21">
        <v>88</v>
      </c>
      <c r="I8" s="33">
        <v>3</v>
      </c>
      <c r="J8" s="34">
        <v>79</v>
      </c>
      <c r="K8" s="10">
        <f>C8+E8+G8+I8</f>
        <v>12</v>
      </c>
      <c r="L8" s="11">
        <f>D8+F8+H8+J8</f>
        <v>321</v>
      </c>
      <c r="M8" s="52">
        <v>3</v>
      </c>
      <c r="N8" s="21">
        <v>79</v>
      </c>
      <c r="O8" s="21">
        <v>2</v>
      </c>
      <c r="P8" s="21">
        <v>47</v>
      </c>
      <c r="Q8" s="21">
        <v>3</v>
      </c>
      <c r="R8" s="21">
        <v>72</v>
      </c>
      <c r="S8" s="21">
        <v>3</v>
      </c>
      <c r="T8" s="21">
        <v>80</v>
      </c>
      <c r="U8" s="21">
        <v>3</v>
      </c>
      <c r="V8" s="34">
        <v>68</v>
      </c>
      <c r="W8" s="13">
        <f>M8+O8+Q8+S8+U8</f>
        <v>14</v>
      </c>
      <c r="X8" s="14">
        <f>N8+P8+R8+T8+V8</f>
        <v>346</v>
      </c>
      <c r="Y8" s="52">
        <v>1</v>
      </c>
      <c r="Z8" s="21">
        <v>17</v>
      </c>
      <c r="AA8" s="21">
        <v>1</v>
      </c>
      <c r="AB8" s="34">
        <v>26</v>
      </c>
      <c r="AC8" s="13">
        <f>Y8+AA8</f>
        <v>2</v>
      </c>
      <c r="AD8" s="14">
        <f>Z8+AB8</f>
        <v>43</v>
      </c>
      <c r="AE8" s="9">
        <f>K8+W8+AC8</f>
        <v>28</v>
      </c>
      <c r="AF8" s="8">
        <f>L8+X8+AD8</f>
        <v>710</v>
      </c>
      <c r="AG8" s="37">
        <f>AF8/AE8</f>
        <v>25.357142857142858</v>
      </c>
    </row>
    <row r="9" spans="1:33" s="12" customFormat="1" ht="27" customHeight="1" thickBot="1">
      <c r="A9" s="21">
        <v>2</v>
      </c>
      <c r="B9" s="19" t="s">
        <v>41</v>
      </c>
      <c r="C9" s="21">
        <v>4</v>
      </c>
      <c r="D9" s="21">
        <v>122</v>
      </c>
      <c r="E9" s="21">
        <v>3</v>
      </c>
      <c r="F9" s="21">
        <v>87</v>
      </c>
      <c r="G9" s="21">
        <v>3</v>
      </c>
      <c r="H9" s="21">
        <v>71</v>
      </c>
      <c r="I9" s="33">
        <v>2</v>
      </c>
      <c r="J9" s="34">
        <v>60</v>
      </c>
      <c r="K9" s="10">
        <f aca="true" t="shared" si="0" ref="K9:L68">C9+E9+G9+I9</f>
        <v>12</v>
      </c>
      <c r="L9" s="11">
        <f t="shared" si="0"/>
        <v>340</v>
      </c>
      <c r="M9" s="52">
        <v>3</v>
      </c>
      <c r="N9" s="21">
        <v>82</v>
      </c>
      <c r="O9" s="21">
        <v>2</v>
      </c>
      <c r="P9" s="21">
        <v>60</v>
      </c>
      <c r="Q9" s="21">
        <v>2</v>
      </c>
      <c r="R9" s="21">
        <v>60</v>
      </c>
      <c r="S9" s="21">
        <v>2</v>
      </c>
      <c r="T9" s="21">
        <v>55</v>
      </c>
      <c r="U9" s="21">
        <v>2</v>
      </c>
      <c r="V9" s="34">
        <v>44</v>
      </c>
      <c r="W9" s="13">
        <f>M9+O9+Q9+S9+U9</f>
        <v>11</v>
      </c>
      <c r="X9" s="14">
        <f>N9+P9+R9+T9+V9</f>
        <v>301</v>
      </c>
      <c r="Y9" s="52">
        <v>1</v>
      </c>
      <c r="Z9" s="21">
        <v>18</v>
      </c>
      <c r="AA9" s="21">
        <v>1</v>
      </c>
      <c r="AB9" s="34">
        <v>12</v>
      </c>
      <c r="AC9" s="13">
        <f aca="true" t="shared" si="1" ref="AC9:AD68">Y9+AA9</f>
        <v>2</v>
      </c>
      <c r="AD9" s="14">
        <f t="shared" si="1"/>
        <v>30</v>
      </c>
      <c r="AE9" s="9">
        <f aca="true" t="shared" si="2" ref="AE9:AF68">K9+W9+AC9</f>
        <v>25</v>
      </c>
      <c r="AF9" s="8">
        <f t="shared" si="2"/>
        <v>671</v>
      </c>
      <c r="AG9" s="37">
        <f aca="true" t="shared" si="3" ref="AG9:AG70">AF9/AE9</f>
        <v>26.84</v>
      </c>
    </row>
    <row r="10" spans="1:33" s="12" customFormat="1" ht="27" customHeight="1" thickBot="1">
      <c r="A10" s="21">
        <v>3</v>
      </c>
      <c r="B10" s="19" t="s">
        <v>59</v>
      </c>
      <c r="C10" s="21">
        <v>3</v>
      </c>
      <c r="D10" s="21">
        <v>80</v>
      </c>
      <c r="E10" s="21">
        <v>3</v>
      </c>
      <c r="F10" s="21">
        <v>68</v>
      </c>
      <c r="G10" s="21">
        <v>3</v>
      </c>
      <c r="H10" s="21">
        <v>75</v>
      </c>
      <c r="I10" s="33">
        <v>3</v>
      </c>
      <c r="J10" s="34">
        <v>65</v>
      </c>
      <c r="K10" s="10">
        <f t="shared" si="0"/>
        <v>12</v>
      </c>
      <c r="L10" s="11">
        <f t="shared" si="0"/>
        <v>288</v>
      </c>
      <c r="M10" s="52">
        <v>2</v>
      </c>
      <c r="N10" s="21">
        <v>61</v>
      </c>
      <c r="O10" s="21">
        <v>3</v>
      </c>
      <c r="P10" s="21">
        <v>67</v>
      </c>
      <c r="Q10" s="21">
        <v>2</v>
      </c>
      <c r="R10" s="21">
        <v>45</v>
      </c>
      <c r="S10" s="21">
        <v>2</v>
      </c>
      <c r="T10" s="21">
        <v>45</v>
      </c>
      <c r="U10" s="21">
        <v>1</v>
      </c>
      <c r="V10" s="34">
        <v>35</v>
      </c>
      <c r="W10" s="13">
        <f aca="true" t="shared" si="4" ref="W10:X68">M10+O10+Q10+S10+U10</f>
        <v>10</v>
      </c>
      <c r="X10" s="14">
        <f t="shared" si="4"/>
        <v>253</v>
      </c>
      <c r="Y10" s="52">
        <v>1</v>
      </c>
      <c r="Z10" s="21">
        <v>17</v>
      </c>
      <c r="AA10" s="21">
        <v>1</v>
      </c>
      <c r="AB10" s="34">
        <v>21</v>
      </c>
      <c r="AC10" s="13">
        <f t="shared" si="1"/>
        <v>2</v>
      </c>
      <c r="AD10" s="14">
        <f t="shared" si="1"/>
        <v>38</v>
      </c>
      <c r="AE10" s="9">
        <f t="shared" si="2"/>
        <v>24</v>
      </c>
      <c r="AF10" s="8">
        <f t="shared" si="2"/>
        <v>579</v>
      </c>
      <c r="AG10" s="37">
        <f t="shared" si="3"/>
        <v>24.125</v>
      </c>
    </row>
    <row r="11" spans="1:33" s="12" customFormat="1" ht="27" customHeight="1" thickBot="1">
      <c r="A11" s="66">
        <v>4</v>
      </c>
      <c r="B11" s="19" t="s">
        <v>86</v>
      </c>
      <c r="C11" s="21">
        <v>3</v>
      </c>
      <c r="D11" s="21">
        <v>95</v>
      </c>
      <c r="E11" s="21">
        <v>3</v>
      </c>
      <c r="F11" s="21">
        <v>82</v>
      </c>
      <c r="G11" s="21">
        <v>3</v>
      </c>
      <c r="H11" s="21">
        <v>77</v>
      </c>
      <c r="I11" s="33">
        <v>4</v>
      </c>
      <c r="J11" s="34">
        <v>96</v>
      </c>
      <c r="K11" s="10">
        <f t="shared" si="0"/>
        <v>13</v>
      </c>
      <c r="L11" s="11">
        <f t="shared" si="0"/>
        <v>350</v>
      </c>
      <c r="M11" s="52">
        <v>2</v>
      </c>
      <c r="N11" s="21">
        <v>48</v>
      </c>
      <c r="O11" s="21">
        <v>3</v>
      </c>
      <c r="P11" s="21">
        <v>73</v>
      </c>
      <c r="Q11" s="21">
        <v>3</v>
      </c>
      <c r="R11" s="21">
        <v>64</v>
      </c>
      <c r="S11" s="21">
        <v>3</v>
      </c>
      <c r="T11" s="21">
        <v>69</v>
      </c>
      <c r="U11" s="21">
        <v>2</v>
      </c>
      <c r="V11" s="34">
        <v>51</v>
      </c>
      <c r="W11" s="13">
        <f t="shared" si="4"/>
        <v>13</v>
      </c>
      <c r="X11" s="14">
        <f t="shared" si="4"/>
        <v>305</v>
      </c>
      <c r="Y11" s="52">
        <v>1</v>
      </c>
      <c r="Z11" s="21">
        <v>17</v>
      </c>
      <c r="AA11" s="21">
        <v>1</v>
      </c>
      <c r="AB11" s="34">
        <v>21</v>
      </c>
      <c r="AC11" s="13">
        <f t="shared" si="1"/>
        <v>2</v>
      </c>
      <c r="AD11" s="14">
        <f t="shared" si="1"/>
        <v>38</v>
      </c>
      <c r="AE11" s="9">
        <f t="shared" si="2"/>
        <v>28</v>
      </c>
      <c r="AF11" s="8">
        <f t="shared" si="2"/>
        <v>693</v>
      </c>
      <c r="AG11" s="37">
        <f t="shared" si="3"/>
        <v>24.75</v>
      </c>
    </row>
    <row r="12" spans="1:33" s="12" customFormat="1" ht="27" customHeight="1" thickBot="1">
      <c r="A12" s="21">
        <v>5</v>
      </c>
      <c r="B12" s="19" t="s">
        <v>87</v>
      </c>
      <c r="C12" s="21">
        <v>7</v>
      </c>
      <c r="D12" s="21">
        <v>194</v>
      </c>
      <c r="E12" s="21">
        <v>6</v>
      </c>
      <c r="F12" s="21">
        <v>172</v>
      </c>
      <c r="G12" s="21">
        <v>5</v>
      </c>
      <c r="H12" s="21">
        <v>152</v>
      </c>
      <c r="I12" s="33">
        <v>5</v>
      </c>
      <c r="J12" s="34">
        <v>127</v>
      </c>
      <c r="K12" s="10">
        <f t="shared" si="0"/>
        <v>23</v>
      </c>
      <c r="L12" s="11">
        <f t="shared" si="0"/>
        <v>645</v>
      </c>
      <c r="M12" s="52">
        <v>5</v>
      </c>
      <c r="N12" s="21">
        <v>139</v>
      </c>
      <c r="O12" s="21">
        <v>5</v>
      </c>
      <c r="P12" s="21">
        <v>138</v>
      </c>
      <c r="Q12" s="21">
        <v>5</v>
      </c>
      <c r="R12" s="21">
        <v>125</v>
      </c>
      <c r="S12" s="21">
        <v>4</v>
      </c>
      <c r="T12" s="21">
        <v>103</v>
      </c>
      <c r="U12" s="21">
        <v>4</v>
      </c>
      <c r="V12" s="34">
        <v>110</v>
      </c>
      <c r="W12" s="13">
        <f t="shared" si="4"/>
        <v>23</v>
      </c>
      <c r="X12" s="14">
        <f t="shared" si="4"/>
        <v>615</v>
      </c>
      <c r="Y12" s="52">
        <v>1</v>
      </c>
      <c r="Z12" s="21">
        <v>32</v>
      </c>
      <c r="AA12" s="21">
        <v>1</v>
      </c>
      <c r="AB12" s="34">
        <v>17</v>
      </c>
      <c r="AC12" s="13">
        <f t="shared" si="1"/>
        <v>2</v>
      </c>
      <c r="AD12" s="14">
        <f t="shared" si="1"/>
        <v>49</v>
      </c>
      <c r="AE12" s="9">
        <f t="shared" si="2"/>
        <v>48</v>
      </c>
      <c r="AF12" s="8">
        <f t="shared" si="2"/>
        <v>1309</v>
      </c>
      <c r="AG12" s="37">
        <f t="shared" si="3"/>
        <v>27.270833333333332</v>
      </c>
    </row>
    <row r="13" spans="1:33" s="12" customFormat="1" ht="27" customHeight="1" thickBot="1">
      <c r="A13" s="21">
        <v>6</v>
      </c>
      <c r="B13" s="19" t="s">
        <v>58</v>
      </c>
      <c r="C13" s="21">
        <v>3</v>
      </c>
      <c r="D13" s="21">
        <v>69</v>
      </c>
      <c r="E13" s="21">
        <v>2</v>
      </c>
      <c r="F13" s="21">
        <v>57</v>
      </c>
      <c r="G13" s="21">
        <v>2</v>
      </c>
      <c r="H13" s="21">
        <v>57</v>
      </c>
      <c r="I13" s="33">
        <v>2</v>
      </c>
      <c r="J13" s="34">
        <v>45</v>
      </c>
      <c r="K13" s="10">
        <f t="shared" si="0"/>
        <v>9</v>
      </c>
      <c r="L13" s="11">
        <f t="shared" si="0"/>
        <v>228</v>
      </c>
      <c r="M13" s="52">
        <v>2</v>
      </c>
      <c r="N13" s="21">
        <v>49</v>
      </c>
      <c r="O13" s="21">
        <v>2</v>
      </c>
      <c r="P13" s="21">
        <v>33</v>
      </c>
      <c r="Q13" s="21">
        <v>2</v>
      </c>
      <c r="R13" s="21">
        <v>47</v>
      </c>
      <c r="S13" s="21">
        <v>2</v>
      </c>
      <c r="T13" s="21">
        <v>40</v>
      </c>
      <c r="U13" s="21">
        <v>2</v>
      </c>
      <c r="V13" s="34">
        <v>48</v>
      </c>
      <c r="W13" s="13">
        <f t="shared" si="4"/>
        <v>10</v>
      </c>
      <c r="X13" s="14">
        <f t="shared" si="4"/>
        <v>217</v>
      </c>
      <c r="Y13" s="52">
        <v>1</v>
      </c>
      <c r="Z13" s="21">
        <v>17</v>
      </c>
      <c r="AA13" s="21">
        <v>1</v>
      </c>
      <c r="AB13" s="34">
        <v>21</v>
      </c>
      <c r="AC13" s="13">
        <f t="shared" si="1"/>
        <v>2</v>
      </c>
      <c r="AD13" s="14">
        <f t="shared" si="1"/>
        <v>38</v>
      </c>
      <c r="AE13" s="9">
        <f t="shared" si="2"/>
        <v>21</v>
      </c>
      <c r="AF13" s="8">
        <f t="shared" si="2"/>
        <v>483</v>
      </c>
      <c r="AG13" s="37">
        <f t="shared" si="3"/>
        <v>23</v>
      </c>
    </row>
    <row r="14" spans="1:33" s="12" customFormat="1" ht="27" customHeight="1" thickBot="1">
      <c r="A14" s="21">
        <v>7</v>
      </c>
      <c r="B14" s="19" t="s">
        <v>56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33">
        <v>0</v>
      </c>
      <c r="J14" s="34">
        <v>0</v>
      </c>
      <c r="K14" s="10">
        <f t="shared" si="0"/>
        <v>0</v>
      </c>
      <c r="L14" s="11">
        <f t="shared" si="0"/>
        <v>0</v>
      </c>
      <c r="M14" s="52">
        <v>4</v>
      </c>
      <c r="N14" s="21">
        <v>115</v>
      </c>
      <c r="O14" s="21">
        <v>4</v>
      </c>
      <c r="P14" s="21">
        <v>119</v>
      </c>
      <c r="Q14" s="21">
        <v>5</v>
      </c>
      <c r="R14" s="21">
        <v>130</v>
      </c>
      <c r="S14" s="21">
        <v>6</v>
      </c>
      <c r="T14" s="21">
        <v>156</v>
      </c>
      <c r="U14" s="21">
        <v>4</v>
      </c>
      <c r="V14" s="34">
        <v>115</v>
      </c>
      <c r="W14" s="13">
        <f t="shared" si="4"/>
        <v>23</v>
      </c>
      <c r="X14" s="14">
        <f t="shared" si="4"/>
        <v>635</v>
      </c>
      <c r="Y14" s="52">
        <v>2</v>
      </c>
      <c r="Z14" s="21">
        <v>49</v>
      </c>
      <c r="AA14" s="21">
        <v>2</v>
      </c>
      <c r="AB14" s="34">
        <v>53</v>
      </c>
      <c r="AC14" s="13">
        <f t="shared" si="1"/>
        <v>4</v>
      </c>
      <c r="AD14" s="14">
        <f t="shared" si="1"/>
        <v>102</v>
      </c>
      <c r="AE14" s="9">
        <f t="shared" si="2"/>
        <v>27</v>
      </c>
      <c r="AF14" s="8">
        <f t="shared" si="2"/>
        <v>737</v>
      </c>
      <c r="AG14" s="37">
        <f t="shared" si="3"/>
        <v>27.296296296296298</v>
      </c>
    </row>
    <row r="15" spans="1:33" s="12" customFormat="1" ht="27" customHeight="1" thickBot="1">
      <c r="A15" s="21">
        <v>8</v>
      </c>
      <c r="B15" s="19" t="s">
        <v>88</v>
      </c>
      <c r="C15" s="21">
        <v>2</v>
      </c>
      <c r="D15" s="21">
        <v>63</v>
      </c>
      <c r="E15" s="21">
        <v>3</v>
      </c>
      <c r="F15" s="21">
        <v>81</v>
      </c>
      <c r="G15" s="21">
        <v>3</v>
      </c>
      <c r="H15" s="21">
        <v>67</v>
      </c>
      <c r="I15" s="33">
        <v>3</v>
      </c>
      <c r="J15" s="34">
        <v>80</v>
      </c>
      <c r="K15" s="10">
        <f t="shared" si="0"/>
        <v>11</v>
      </c>
      <c r="L15" s="11">
        <f t="shared" si="0"/>
        <v>291</v>
      </c>
      <c r="M15" s="52">
        <v>2</v>
      </c>
      <c r="N15" s="21">
        <v>55</v>
      </c>
      <c r="O15" s="21">
        <v>2</v>
      </c>
      <c r="P15" s="21">
        <v>57</v>
      </c>
      <c r="Q15" s="21">
        <v>2</v>
      </c>
      <c r="R15" s="21">
        <v>50</v>
      </c>
      <c r="S15" s="21">
        <v>2</v>
      </c>
      <c r="T15" s="21">
        <v>49</v>
      </c>
      <c r="U15" s="21">
        <v>3</v>
      </c>
      <c r="V15" s="34">
        <v>73</v>
      </c>
      <c r="W15" s="13">
        <f t="shared" si="4"/>
        <v>11</v>
      </c>
      <c r="X15" s="14">
        <f t="shared" si="4"/>
        <v>284</v>
      </c>
      <c r="Y15" s="52">
        <v>1</v>
      </c>
      <c r="Z15" s="21">
        <v>17</v>
      </c>
      <c r="AA15" s="21">
        <v>1</v>
      </c>
      <c r="AB15" s="34">
        <v>16</v>
      </c>
      <c r="AC15" s="13">
        <f t="shared" si="1"/>
        <v>2</v>
      </c>
      <c r="AD15" s="14">
        <f t="shared" si="1"/>
        <v>33</v>
      </c>
      <c r="AE15" s="9">
        <f t="shared" si="2"/>
        <v>24</v>
      </c>
      <c r="AF15" s="8">
        <f t="shared" si="2"/>
        <v>608</v>
      </c>
      <c r="AG15" s="37">
        <f t="shared" si="3"/>
        <v>25.333333333333332</v>
      </c>
    </row>
    <row r="16" spans="1:33" s="12" customFormat="1" ht="27" customHeight="1" thickBot="1">
      <c r="A16" s="21">
        <v>9</v>
      </c>
      <c r="B16" s="19" t="s">
        <v>60</v>
      </c>
      <c r="C16" s="21">
        <v>2</v>
      </c>
      <c r="D16" s="21">
        <v>69</v>
      </c>
      <c r="E16" s="21">
        <v>3</v>
      </c>
      <c r="F16" s="21">
        <v>73</v>
      </c>
      <c r="G16" s="21">
        <v>3</v>
      </c>
      <c r="H16" s="21">
        <v>71</v>
      </c>
      <c r="I16" s="33">
        <v>3</v>
      </c>
      <c r="J16" s="34">
        <v>72</v>
      </c>
      <c r="K16" s="10">
        <f t="shared" si="0"/>
        <v>11</v>
      </c>
      <c r="L16" s="11">
        <f t="shared" si="0"/>
        <v>285</v>
      </c>
      <c r="M16" s="52">
        <v>2</v>
      </c>
      <c r="N16" s="21">
        <v>53</v>
      </c>
      <c r="O16" s="21">
        <v>2</v>
      </c>
      <c r="P16" s="21">
        <v>53</v>
      </c>
      <c r="Q16" s="21">
        <v>2</v>
      </c>
      <c r="R16" s="21">
        <v>63</v>
      </c>
      <c r="S16" s="21">
        <v>2</v>
      </c>
      <c r="T16" s="21">
        <v>54</v>
      </c>
      <c r="U16" s="21">
        <v>2</v>
      </c>
      <c r="V16" s="34">
        <v>39</v>
      </c>
      <c r="W16" s="13">
        <f t="shared" si="4"/>
        <v>10</v>
      </c>
      <c r="X16" s="14">
        <f t="shared" si="4"/>
        <v>262</v>
      </c>
      <c r="Y16" s="52">
        <v>1</v>
      </c>
      <c r="Z16" s="21">
        <v>19</v>
      </c>
      <c r="AA16" s="21">
        <v>1</v>
      </c>
      <c r="AB16" s="34">
        <v>10</v>
      </c>
      <c r="AC16" s="13">
        <f t="shared" si="1"/>
        <v>2</v>
      </c>
      <c r="AD16" s="14">
        <f t="shared" si="1"/>
        <v>29</v>
      </c>
      <c r="AE16" s="9">
        <f t="shared" si="2"/>
        <v>23</v>
      </c>
      <c r="AF16" s="8">
        <f t="shared" si="2"/>
        <v>576</v>
      </c>
      <c r="AG16" s="37">
        <f t="shared" si="3"/>
        <v>25.043478260869566</v>
      </c>
    </row>
    <row r="17" spans="1:33" s="12" customFormat="1" ht="27" customHeight="1" thickBot="1">
      <c r="A17" s="21">
        <v>10</v>
      </c>
      <c r="B17" s="19" t="s">
        <v>61</v>
      </c>
      <c r="C17" s="21">
        <v>3</v>
      </c>
      <c r="D17" s="21">
        <v>82</v>
      </c>
      <c r="E17" s="21">
        <v>4</v>
      </c>
      <c r="F17" s="21">
        <v>108</v>
      </c>
      <c r="G17" s="21">
        <v>3</v>
      </c>
      <c r="H17" s="21">
        <v>75</v>
      </c>
      <c r="I17" s="33">
        <v>3</v>
      </c>
      <c r="J17" s="34">
        <v>81</v>
      </c>
      <c r="K17" s="10">
        <f t="shared" si="0"/>
        <v>13</v>
      </c>
      <c r="L17" s="11">
        <f t="shared" si="0"/>
        <v>346</v>
      </c>
      <c r="M17" s="52">
        <v>3</v>
      </c>
      <c r="N17" s="21">
        <v>75</v>
      </c>
      <c r="O17" s="21">
        <v>3</v>
      </c>
      <c r="P17" s="21">
        <v>76</v>
      </c>
      <c r="Q17" s="21">
        <v>4</v>
      </c>
      <c r="R17" s="21">
        <v>90</v>
      </c>
      <c r="S17" s="21">
        <v>2</v>
      </c>
      <c r="T17" s="21">
        <v>53</v>
      </c>
      <c r="U17" s="21">
        <v>3</v>
      </c>
      <c r="V17" s="34">
        <v>89</v>
      </c>
      <c r="W17" s="13">
        <f t="shared" si="4"/>
        <v>15</v>
      </c>
      <c r="X17" s="14">
        <f t="shared" si="4"/>
        <v>383</v>
      </c>
      <c r="Y17" s="52">
        <v>1</v>
      </c>
      <c r="Z17" s="21">
        <v>22</v>
      </c>
      <c r="AA17" s="21">
        <v>1</v>
      </c>
      <c r="AB17" s="34">
        <v>25</v>
      </c>
      <c r="AC17" s="13">
        <f t="shared" si="1"/>
        <v>2</v>
      </c>
      <c r="AD17" s="14">
        <f t="shared" si="1"/>
        <v>47</v>
      </c>
      <c r="AE17" s="9">
        <f t="shared" si="2"/>
        <v>30</v>
      </c>
      <c r="AF17" s="8">
        <f t="shared" si="2"/>
        <v>776</v>
      </c>
      <c r="AG17" s="37">
        <f t="shared" si="3"/>
        <v>25.866666666666667</v>
      </c>
    </row>
    <row r="18" spans="1:33" s="12" customFormat="1" ht="27" customHeight="1" thickBot="1">
      <c r="A18" s="21">
        <v>11</v>
      </c>
      <c r="B18" s="19" t="s">
        <v>89</v>
      </c>
      <c r="C18" s="21">
        <v>2</v>
      </c>
      <c r="D18" s="21">
        <v>64</v>
      </c>
      <c r="E18" s="21">
        <v>3</v>
      </c>
      <c r="F18" s="21">
        <v>76</v>
      </c>
      <c r="G18" s="21">
        <v>3</v>
      </c>
      <c r="H18" s="21">
        <v>73</v>
      </c>
      <c r="I18" s="33">
        <v>2</v>
      </c>
      <c r="J18" s="34">
        <v>59</v>
      </c>
      <c r="K18" s="10">
        <f t="shared" si="0"/>
        <v>10</v>
      </c>
      <c r="L18" s="11">
        <f t="shared" si="0"/>
        <v>272</v>
      </c>
      <c r="M18" s="52">
        <v>2</v>
      </c>
      <c r="N18" s="21">
        <v>46</v>
      </c>
      <c r="O18" s="21">
        <v>2</v>
      </c>
      <c r="P18" s="21">
        <v>55</v>
      </c>
      <c r="Q18" s="21">
        <v>2</v>
      </c>
      <c r="R18" s="21">
        <v>55</v>
      </c>
      <c r="S18" s="21">
        <v>2</v>
      </c>
      <c r="T18" s="21">
        <v>41</v>
      </c>
      <c r="U18" s="21">
        <v>2</v>
      </c>
      <c r="V18" s="34">
        <v>42</v>
      </c>
      <c r="W18" s="13">
        <f t="shared" si="4"/>
        <v>10</v>
      </c>
      <c r="X18" s="14">
        <f t="shared" si="4"/>
        <v>239</v>
      </c>
      <c r="Y18" s="52">
        <v>1</v>
      </c>
      <c r="Z18" s="21">
        <v>13</v>
      </c>
      <c r="AA18" s="21">
        <v>1</v>
      </c>
      <c r="AB18" s="34">
        <v>19</v>
      </c>
      <c r="AC18" s="13">
        <f t="shared" si="1"/>
        <v>2</v>
      </c>
      <c r="AD18" s="14">
        <f t="shared" si="1"/>
        <v>32</v>
      </c>
      <c r="AE18" s="9">
        <f t="shared" si="2"/>
        <v>22</v>
      </c>
      <c r="AF18" s="8">
        <f t="shared" si="2"/>
        <v>543</v>
      </c>
      <c r="AG18" s="37">
        <f t="shared" si="3"/>
        <v>24.681818181818183</v>
      </c>
    </row>
    <row r="19" spans="1:33" s="12" customFormat="1" ht="27" customHeight="1" thickBot="1">
      <c r="A19" s="21">
        <v>12</v>
      </c>
      <c r="B19" s="19" t="s">
        <v>40</v>
      </c>
      <c r="C19" s="21">
        <v>3</v>
      </c>
      <c r="D19" s="21">
        <v>61</v>
      </c>
      <c r="E19" s="21">
        <v>3</v>
      </c>
      <c r="F19" s="21">
        <v>81</v>
      </c>
      <c r="G19" s="21">
        <v>2</v>
      </c>
      <c r="H19" s="21">
        <v>61</v>
      </c>
      <c r="I19" s="33">
        <v>3</v>
      </c>
      <c r="J19" s="34">
        <v>74</v>
      </c>
      <c r="K19" s="10">
        <f t="shared" si="0"/>
        <v>11</v>
      </c>
      <c r="L19" s="11">
        <f t="shared" si="0"/>
        <v>277</v>
      </c>
      <c r="M19" s="52">
        <v>2</v>
      </c>
      <c r="N19" s="21">
        <v>50</v>
      </c>
      <c r="O19" s="21">
        <v>2</v>
      </c>
      <c r="P19" s="21">
        <v>46</v>
      </c>
      <c r="Q19" s="21">
        <v>2</v>
      </c>
      <c r="R19" s="21">
        <v>40</v>
      </c>
      <c r="S19" s="21">
        <v>2</v>
      </c>
      <c r="T19" s="21">
        <v>56</v>
      </c>
      <c r="U19" s="21">
        <v>2</v>
      </c>
      <c r="V19" s="34">
        <v>47</v>
      </c>
      <c r="W19" s="13">
        <f t="shared" si="4"/>
        <v>10</v>
      </c>
      <c r="X19" s="14">
        <f t="shared" si="4"/>
        <v>239</v>
      </c>
      <c r="Y19" s="52">
        <v>1</v>
      </c>
      <c r="Z19" s="21">
        <v>25</v>
      </c>
      <c r="AA19" s="21">
        <v>1</v>
      </c>
      <c r="AB19" s="34">
        <v>14</v>
      </c>
      <c r="AC19" s="13">
        <f t="shared" si="1"/>
        <v>2</v>
      </c>
      <c r="AD19" s="14">
        <f t="shared" si="1"/>
        <v>39</v>
      </c>
      <c r="AE19" s="9">
        <f t="shared" si="2"/>
        <v>23</v>
      </c>
      <c r="AF19" s="8">
        <f t="shared" si="2"/>
        <v>555</v>
      </c>
      <c r="AG19" s="37">
        <f t="shared" si="3"/>
        <v>24.130434782608695</v>
      </c>
    </row>
    <row r="20" spans="1:33" s="12" customFormat="1" ht="27" customHeight="1" thickBot="1">
      <c r="A20" s="21">
        <v>13</v>
      </c>
      <c r="B20" s="19" t="s">
        <v>62</v>
      </c>
      <c r="C20" s="21">
        <v>3</v>
      </c>
      <c r="D20" s="21">
        <v>87</v>
      </c>
      <c r="E20" s="21">
        <v>3</v>
      </c>
      <c r="F20" s="21">
        <v>94</v>
      </c>
      <c r="G20" s="21">
        <v>2</v>
      </c>
      <c r="H20" s="21">
        <v>59</v>
      </c>
      <c r="I20" s="33">
        <v>3</v>
      </c>
      <c r="J20" s="34">
        <v>67</v>
      </c>
      <c r="K20" s="10">
        <f t="shared" si="0"/>
        <v>11</v>
      </c>
      <c r="L20" s="11">
        <f t="shared" si="0"/>
        <v>307</v>
      </c>
      <c r="M20" s="52">
        <v>2</v>
      </c>
      <c r="N20" s="21">
        <v>57</v>
      </c>
      <c r="O20" s="21">
        <v>2</v>
      </c>
      <c r="P20" s="21">
        <v>60</v>
      </c>
      <c r="Q20" s="21">
        <v>2</v>
      </c>
      <c r="R20" s="21">
        <v>52</v>
      </c>
      <c r="S20" s="21">
        <v>2</v>
      </c>
      <c r="T20" s="21">
        <v>48</v>
      </c>
      <c r="U20" s="21">
        <v>1</v>
      </c>
      <c r="V20" s="34">
        <v>33</v>
      </c>
      <c r="W20" s="13">
        <f>M20+O20+Q20+S20+U20</f>
        <v>9</v>
      </c>
      <c r="X20" s="14">
        <f t="shared" si="4"/>
        <v>250</v>
      </c>
      <c r="Y20" s="52">
        <v>1</v>
      </c>
      <c r="Z20" s="21">
        <v>21</v>
      </c>
      <c r="AA20" s="21">
        <v>1</v>
      </c>
      <c r="AB20" s="34">
        <v>19</v>
      </c>
      <c r="AC20" s="13">
        <f t="shared" si="1"/>
        <v>2</v>
      </c>
      <c r="AD20" s="14">
        <f t="shared" si="1"/>
        <v>40</v>
      </c>
      <c r="AE20" s="9">
        <f t="shared" si="2"/>
        <v>22</v>
      </c>
      <c r="AF20" s="8">
        <f t="shared" si="2"/>
        <v>597</v>
      </c>
      <c r="AG20" s="37">
        <f t="shared" si="3"/>
        <v>27.136363636363637</v>
      </c>
    </row>
    <row r="21" spans="1:33" s="12" customFormat="1" ht="27" customHeight="1" thickBot="1">
      <c r="A21" s="21">
        <v>14</v>
      </c>
      <c r="B21" s="19" t="s">
        <v>52</v>
      </c>
      <c r="C21" s="21">
        <v>4</v>
      </c>
      <c r="D21" s="21">
        <v>101</v>
      </c>
      <c r="E21" s="21">
        <v>3</v>
      </c>
      <c r="F21" s="21">
        <v>91</v>
      </c>
      <c r="G21" s="21">
        <v>4</v>
      </c>
      <c r="H21" s="21">
        <v>91</v>
      </c>
      <c r="I21" s="33">
        <v>3</v>
      </c>
      <c r="J21" s="34">
        <v>81</v>
      </c>
      <c r="K21" s="10">
        <f t="shared" si="0"/>
        <v>14</v>
      </c>
      <c r="L21" s="11">
        <f t="shared" si="0"/>
        <v>364</v>
      </c>
      <c r="M21" s="52">
        <v>3</v>
      </c>
      <c r="N21" s="21">
        <v>75</v>
      </c>
      <c r="O21" s="21">
        <v>3</v>
      </c>
      <c r="P21" s="21">
        <v>79</v>
      </c>
      <c r="Q21" s="21">
        <v>3</v>
      </c>
      <c r="R21" s="21">
        <v>79</v>
      </c>
      <c r="S21" s="21">
        <v>3</v>
      </c>
      <c r="T21" s="21">
        <v>74</v>
      </c>
      <c r="U21" s="21">
        <v>2</v>
      </c>
      <c r="V21" s="34">
        <v>54</v>
      </c>
      <c r="W21" s="13">
        <f t="shared" si="4"/>
        <v>14</v>
      </c>
      <c r="X21" s="14">
        <f t="shared" si="4"/>
        <v>361</v>
      </c>
      <c r="Y21" s="52">
        <v>1</v>
      </c>
      <c r="Z21" s="21">
        <v>23</v>
      </c>
      <c r="AA21" s="21">
        <v>1</v>
      </c>
      <c r="AB21" s="34">
        <v>23</v>
      </c>
      <c r="AC21" s="13">
        <f t="shared" si="1"/>
        <v>2</v>
      </c>
      <c r="AD21" s="14">
        <f t="shared" si="1"/>
        <v>46</v>
      </c>
      <c r="AE21" s="9">
        <f t="shared" si="2"/>
        <v>30</v>
      </c>
      <c r="AF21" s="8">
        <f t="shared" si="2"/>
        <v>771</v>
      </c>
      <c r="AG21" s="37">
        <f t="shared" si="3"/>
        <v>25.7</v>
      </c>
    </row>
    <row r="22" spans="1:33" s="12" customFormat="1" ht="27" customHeight="1" thickBot="1">
      <c r="A22" s="21">
        <v>15</v>
      </c>
      <c r="B22" s="19" t="s">
        <v>37</v>
      </c>
      <c r="C22" s="21">
        <v>2</v>
      </c>
      <c r="D22" s="21">
        <v>50</v>
      </c>
      <c r="E22" s="21">
        <v>2</v>
      </c>
      <c r="F22" s="21">
        <v>56</v>
      </c>
      <c r="G22" s="21">
        <v>2</v>
      </c>
      <c r="H22" s="21">
        <v>43</v>
      </c>
      <c r="I22" s="33">
        <v>2</v>
      </c>
      <c r="J22" s="34">
        <v>49</v>
      </c>
      <c r="K22" s="10">
        <f t="shared" si="0"/>
        <v>8</v>
      </c>
      <c r="L22" s="11">
        <f t="shared" si="0"/>
        <v>198</v>
      </c>
      <c r="M22" s="52">
        <v>2</v>
      </c>
      <c r="N22" s="21">
        <v>35</v>
      </c>
      <c r="O22" s="21">
        <v>1</v>
      </c>
      <c r="P22" s="21">
        <v>32</v>
      </c>
      <c r="Q22" s="21">
        <v>1</v>
      </c>
      <c r="R22" s="21">
        <v>31</v>
      </c>
      <c r="S22" s="21">
        <v>1</v>
      </c>
      <c r="T22" s="21">
        <v>27</v>
      </c>
      <c r="U22" s="21">
        <v>1</v>
      </c>
      <c r="V22" s="34">
        <v>28</v>
      </c>
      <c r="W22" s="13">
        <f t="shared" si="4"/>
        <v>6</v>
      </c>
      <c r="X22" s="14">
        <f t="shared" si="4"/>
        <v>153</v>
      </c>
      <c r="Y22" s="52">
        <v>0</v>
      </c>
      <c r="Z22" s="21">
        <v>0</v>
      </c>
      <c r="AA22" s="21">
        <v>1</v>
      </c>
      <c r="AB22" s="34">
        <v>7</v>
      </c>
      <c r="AC22" s="13">
        <f t="shared" si="1"/>
        <v>1</v>
      </c>
      <c r="AD22" s="14">
        <f t="shared" si="1"/>
        <v>7</v>
      </c>
      <c r="AE22" s="9">
        <f t="shared" si="2"/>
        <v>15</v>
      </c>
      <c r="AF22" s="8">
        <f t="shared" si="2"/>
        <v>358</v>
      </c>
      <c r="AG22" s="37">
        <f t="shared" si="3"/>
        <v>23.866666666666667</v>
      </c>
    </row>
    <row r="23" spans="1:33" s="12" customFormat="1" ht="27" customHeight="1" thickBot="1">
      <c r="A23" s="21">
        <v>16</v>
      </c>
      <c r="B23" s="19" t="s">
        <v>53</v>
      </c>
      <c r="C23" s="21">
        <v>3</v>
      </c>
      <c r="D23" s="21">
        <v>72</v>
      </c>
      <c r="E23" s="21">
        <v>3</v>
      </c>
      <c r="F23" s="21">
        <v>64</v>
      </c>
      <c r="G23" s="21">
        <v>2</v>
      </c>
      <c r="H23" s="21">
        <v>44</v>
      </c>
      <c r="I23" s="33">
        <v>2</v>
      </c>
      <c r="J23" s="34">
        <v>45</v>
      </c>
      <c r="K23" s="10">
        <f t="shared" si="0"/>
        <v>10</v>
      </c>
      <c r="L23" s="11">
        <f t="shared" si="0"/>
        <v>225</v>
      </c>
      <c r="M23" s="52">
        <v>2</v>
      </c>
      <c r="N23" s="21">
        <v>40</v>
      </c>
      <c r="O23" s="21">
        <v>2</v>
      </c>
      <c r="P23" s="21">
        <v>56</v>
      </c>
      <c r="Q23" s="21">
        <v>2</v>
      </c>
      <c r="R23" s="21">
        <v>48</v>
      </c>
      <c r="S23" s="21">
        <v>2</v>
      </c>
      <c r="T23" s="21">
        <v>54</v>
      </c>
      <c r="U23" s="21">
        <v>2</v>
      </c>
      <c r="V23" s="34">
        <v>47</v>
      </c>
      <c r="W23" s="13">
        <f t="shared" si="4"/>
        <v>10</v>
      </c>
      <c r="X23" s="14">
        <f t="shared" si="4"/>
        <v>245</v>
      </c>
      <c r="Y23" s="52">
        <v>1</v>
      </c>
      <c r="Z23" s="21">
        <v>20</v>
      </c>
      <c r="AA23" s="21">
        <v>1</v>
      </c>
      <c r="AB23" s="34">
        <v>25</v>
      </c>
      <c r="AC23" s="13">
        <f t="shared" si="1"/>
        <v>2</v>
      </c>
      <c r="AD23" s="14">
        <f t="shared" si="1"/>
        <v>45</v>
      </c>
      <c r="AE23" s="9">
        <f t="shared" si="2"/>
        <v>22</v>
      </c>
      <c r="AF23" s="8">
        <f t="shared" si="2"/>
        <v>515</v>
      </c>
      <c r="AG23" s="37">
        <f t="shared" si="3"/>
        <v>23.40909090909091</v>
      </c>
    </row>
    <row r="24" spans="1:33" s="12" customFormat="1" ht="27" customHeight="1" thickBot="1">
      <c r="A24" s="21">
        <v>17</v>
      </c>
      <c r="B24" s="19" t="s">
        <v>63</v>
      </c>
      <c r="C24" s="21">
        <v>3</v>
      </c>
      <c r="D24" s="21">
        <v>82</v>
      </c>
      <c r="E24" s="21">
        <v>3</v>
      </c>
      <c r="F24" s="21">
        <v>90</v>
      </c>
      <c r="G24" s="21">
        <v>3</v>
      </c>
      <c r="H24" s="21">
        <v>77</v>
      </c>
      <c r="I24" s="33">
        <v>2</v>
      </c>
      <c r="J24" s="34">
        <v>52</v>
      </c>
      <c r="K24" s="10">
        <f t="shared" si="0"/>
        <v>11</v>
      </c>
      <c r="L24" s="11">
        <f t="shared" si="0"/>
        <v>301</v>
      </c>
      <c r="M24" s="52">
        <v>2</v>
      </c>
      <c r="N24" s="21">
        <v>57</v>
      </c>
      <c r="O24" s="21">
        <v>2</v>
      </c>
      <c r="P24" s="21">
        <v>54</v>
      </c>
      <c r="Q24" s="21">
        <v>2</v>
      </c>
      <c r="R24" s="21">
        <v>51</v>
      </c>
      <c r="S24" s="21">
        <v>2</v>
      </c>
      <c r="T24" s="21">
        <v>51</v>
      </c>
      <c r="U24" s="21">
        <v>2</v>
      </c>
      <c r="V24" s="34">
        <v>57</v>
      </c>
      <c r="W24" s="13">
        <f>M24+O24+Q24+S24+U24</f>
        <v>10</v>
      </c>
      <c r="X24" s="14">
        <f t="shared" si="4"/>
        <v>270</v>
      </c>
      <c r="Y24" s="52">
        <v>1</v>
      </c>
      <c r="Z24" s="21">
        <v>22</v>
      </c>
      <c r="AA24" s="21">
        <v>1</v>
      </c>
      <c r="AB24" s="34">
        <v>15</v>
      </c>
      <c r="AC24" s="13">
        <f t="shared" si="1"/>
        <v>2</v>
      </c>
      <c r="AD24" s="14">
        <f t="shared" si="1"/>
        <v>37</v>
      </c>
      <c r="AE24" s="9">
        <f t="shared" si="2"/>
        <v>23</v>
      </c>
      <c r="AF24" s="8">
        <f t="shared" si="2"/>
        <v>608</v>
      </c>
      <c r="AG24" s="37">
        <f t="shared" si="3"/>
        <v>26.434782608695652</v>
      </c>
    </row>
    <row r="25" spans="1:33" s="12" customFormat="1" ht="27" customHeight="1" thickBot="1">
      <c r="A25" s="21">
        <v>18</v>
      </c>
      <c r="B25" s="19" t="s">
        <v>64</v>
      </c>
      <c r="C25" s="21">
        <v>2</v>
      </c>
      <c r="D25" s="21">
        <v>57</v>
      </c>
      <c r="E25" s="21">
        <v>2</v>
      </c>
      <c r="F25" s="21">
        <v>35</v>
      </c>
      <c r="G25" s="21">
        <v>2</v>
      </c>
      <c r="H25" s="21">
        <v>46</v>
      </c>
      <c r="I25" s="33">
        <v>2</v>
      </c>
      <c r="J25" s="34">
        <v>34</v>
      </c>
      <c r="K25" s="10">
        <f t="shared" si="0"/>
        <v>8</v>
      </c>
      <c r="L25" s="11">
        <f t="shared" si="0"/>
        <v>172</v>
      </c>
      <c r="M25" s="52">
        <v>2</v>
      </c>
      <c r="N25" s="21">
        <v>54</v>
      </c>
      <c r="O25" s="21">
        <v>2</v>
      </c>
      <c r="P25" s="21">
        <v>46</v>
      </c>
      <c r="Q25" s="21">
        <v>2</v>
      </c>
      <c r="R25" s="21">
        <v>36</v>
      </c>
      <c r="S25" s="21">
        <v>1</v>
      </c>
      <c r="T25" s="21">
        <v>26</v>
      </c>
      <c r="U25" s="21">
        <v>2</v>
      </c>
      <c r="V25" s="34">
        <v>38</v>
      </c>
      <c r="W25" s="13">
        <f t="shared" si="4"/>
        <v>9</v>
      </c>
      <c r="X25" s="14">
        <f t="shared" si="4"/>
        <v>200</v>
      </c>
      <c r="Y25" s="52">
        <v>1</v>
      </c>
      <c r="Z25" s="21">
        <v>30</v>
      </c>
      <c r="AA25" s="21">
        <v>1</v>
      </c>
      <c r="AB25" s="34">
        <v>20</v>
      </c>
      <c r="AC25" s="13">
        <f t="shared" si="1"/>
        <v>2</v>
      </c>
      <c r="AD25" s="14">
        <f t="shared" si="1"/>
        <v>50</v>
      </c>
      <c r="AE25" s="9">
        <f t="shared" si="2"/>
        <v>19</v>
      </c>
      <c r="AF25" s="8">
        <f t="shared" si="2"/>
        <v>422</v>
      </c>
      <c r="AG25" s="37">
        <f t="shared" si="3"/>
        <v>22.210526315789473</v>
      </c>
    </row>
    <row r="26" spans="1:33" s="12" customFormat="1" ht="27" customHeight="1" thickBot="1">
      <c r="A26" s="21">
        <v>19</v>
      </c>
      <c r="B26" s="19" t="s">
        <v>57</v>
      </c>
      <c r="C26" s="21">
        <v>3</v>
      </c>
      <c r="D26" s="21">
        <v>84</v>
      </c>
      <c r="E26" s="21">
        <v>3</v>
      </c>
      <c r="F26" s="21">
        <v>76</v>
      </c>
      <c r="G26" s="21">
        <v>3</v>
      </c>
      <c r="H26" s="21">
        <v>73</v>
      </c>
      <c r="I26" s="33">
        <v>3</v>
      </c>
      <c r="J26" s="34">
        <v>79</v>
      </c>
      <c r="K26" s="10">
        <f t="shared" si="0"/>
        <v>12</v>
      </c>
      <c r="L26" s="11">
        <f t="shared" si="0"/>
        <v>312</v>
      </c>
      <c r="M26" s="52">
        <v>2</v>
      </c>
      <c r="N26" s="21">
        <v>54</v>
      </c>
      <c r="O26" s="21">
        <v>3</v>
      </c>
      <c r="P26" s="21">
        <v>65</v>
      </c>
      <c r="Q26" s="21">
        <v>2</v>
      </c>
      <c r="R26" s="21">
        <v>49</v>
      </c>
      <c r="S26" s="21">
        <v>2</v>
      </c>
      <c r="T26" s="21">
        <v>39</v>
      </c>
      <c r="U26" s="21">
        <v>2</v>
      </c>
      <c r="V26" s="34">
        <v>50</v>
      </c>
      <c r="W26" s="13">
        <f t="shared" si="4"/>
        <v>11</v>
      </c>
      <c r="X26" s="14">
        <f t="shared" si="4"/>
        <v>257</v>
      </c>
      <c r="Y26" s="52">
        <v>1</v>
      </c>
      <c r="Z26" s="21">
        <v>19</v>
      </c>
      <c r="AA26" s="21">
        <v>1</v>
      </c>
      <c r="AB26" s="34">
        <v>14</v>
      </c>
      <c r="AC26" s="13">
        <f t="shared" si="1"/>
        <v>2</v>
      </c>
      <c r="AD26" s="14">
        <f t="shared" si="1"/>
        <v>33</v>
      </c>
      <c r="AE26" s="9">
        <f t="shared" si="2"/>
        <v>25</v>
      </c>
      <c r="AF26" s="8">
        <f t="shared" si="2"/>
        <v>602</v>
      </c>
      <c r="AG26" s="37">
        <f t="shared" si="3"/>
        <v>24.08</v>
      </c>
    </row>
    <row r="27" spans="1:33" s="12" customFormat="1" ht="27" customHeight="1" thickBot="1">
      <c r="A27" s="21">
        <v>20</v>
      </c>
      <c r="B27" s="19" t="s">
        <v>90</v>
      </c>
      <c r="C27" s="21">
        <v>4</v>
      </c>
      <c r="D27" s="21">
        <v>120</v>
      </c>
      <c r="E27" s="21">
        <v>4</v>
      </c>
      <c r="F27" s="21">
        <v>105</v>
      </c>
      <c r="G27" s="21">
        <v>4</v>
      </c>
      <c r="H27" s="21">
        <v>101</v>
      </c>
      <c r="I27" s="33">
        <v>4</v>
      </c>
      <c r="J27" s="34">
        <v>84</v>
      </c>
      <c r="K27" s="10">
        <f t="shared" si="0"/>
        <v>16</v>
      </c>
      <c r="L27" s="11">
        <f t="shared" si="0"/>
        <v>410</v>
      </c>
      <c r="M27" s="52">
        <v>4</v>
      </c>
      <c r="N27" s="21">
        <v>100</v>
      </c>
      <c r="O27" s="21">
        <v>3</v>
      </c>
      <c r="P27" s="21">
        <v>81</v>
      </c>
      <c r="Q27" s="21">
        <v>3</v>
      </c>
      <c r="R27" s="21">
        <v>73</v>
      </c>
      <c r="S27" s="21">
        <v>3</v>
      </c>
      <c r="T27" s="21">
        <v>66</v>
      </c>
      <c r="U27" s="21">
        <v>2</v>
      </c>
      <c r="V27" s="34">
        <v>59</v>
      </c>
      <c r="W27" s="13">
        <f t="shared" si="4"/>
        <v>15</v>
      </c>
      <c r="X27" s="14">
        <f t="shared" si="4"/>
        <v>379</v>
      </c>
      <c r="Y27" s="52">
        <v>1</v>
      </c>
      <c r="Z27" s="21">
        <v>22</v>
      </c>
      <c r="AA27" s="21">
        <v>1</v>
      </c>
      <c r="AB27" s="34">
        <v>17</v>
      </c>
      <c r="AC27" s="13">
        <f t="shared" si="1"/>
        <v>2</v>
      </c>
      <c r="AD27" s="14">
        <f t="shared" si="1"/>
        <v>39</v>
      </c>
      <c r="AE27" s="9">
        <f t="shared" si="2"/>
        <v>33</v>
      </c>
      <c r="AF27" s="8">
        <f t="shared" si="2"/>
        <v>828</v>
      </c>
      <c r="AG27" s="37">
        <f t="shared" si="3"/>
        <v>25.09090909090909</v>
      </c>
    </row>
    <row r="28" spans="1:33" s="12" customFormat="1" ht="27" customHeight="1" thickBot="1">
      <c r="A28" s="21">
        <v>21</v>
      </c>
      <c r="B28" s="19" t="s">
        <v>65</v>
      </c>
      <c r="C28" s="21">
        <v>4</v>
      </c>
      <c r="D28" s="21">
        <v>119</v>
      </c>
      <c r="E28" s="21">
        <v>4</v>
      </c>
      <c r="F28" s="21">
        <v>106</v>
      </c>
      <c r="G28" s="21">
        <v>3</v>
      </c>
      <c r="H28" s="21">
        <v>86</v>
      </c>
      <c r="I28" s="33">
        <v>3</v>
      </c>
      <c r="J28" s="34">
        <v>85</v>
      </c>
      <c r="K28" s="10">
        <f t="shared" si="0"/>
        <v>14</v>
      </c>
      <c r="L28" s="11">
        <f t="shared" si="0"/>
        <v>396</v>
      </c>
      <c r="M28" s="52">
        <v>4</v>
      </c>
      <c r="N28" s="21">
        <v>112</v>
      </c>
      <c r="O28" s="21">
        <v>4</v>
      </c>
      <c r="P28" s="21">
        <v>105</v>
      </c>
      <c r="Q28" s="21">
        <v>4</v>
      </c>
      <c r="R28" s="21">
        <v>106</v>
      </c>
      <c r="S28" s="21">
        <v>3</v>
      </c>
      <c r="T28" s="21">
        <v>73</v>
      </c>
      <c r="U28" s="21">
        <v>3</v>
      </c>
      <c r="V28" s="34">
        <v>88</v>
      </c>
      <c r="W28" s="13">
        <f t="shared" si="4"/>
        <v>18</v>
      </c>
      <c r="X28" s="14">
        <f t="shared" si="4"/>
        <v>484</v>
      </c>
      <c r="Y28" s="52">
        <v>1</v>
      </c>
      <c r="Z28" s="21">
        <v>26</v>
      </c>
      <c r="AA28" s="21">
        <v>1</v>
      </c>
      <c r="AB28" s="34">
        <v>21</v>
      </c>
      <c r="AC28" s="13">
        <f t="shared" si="1"/>
        <v>2</v>
      </c>
      <c r="AD28" s="14">
        <f t="shared" si="1"/>
        <v>47</v>
      </c>
      <c r="AE28" s="9">
        <f t="shared" si="2"/>
        <v>34</v>
      </c>
      <c r="AF28" s="8">
        <f t="shared" si="2"/>
        <v>927</v>
      </c>
      <c r="AG28" s="37">
        <f t="shared" si="3"/>
        <v>27.264705882352942</v>
      </c>
    </row>
    <row r="29" spans="1:33" s="12" customFormat="1" ht="27" customHeight="1" thickBot="1">
      <c r="A29" s="21">
        <v>22</v>
      </c>
      <c r="B29" s="19" t="s">
        <v>36</v>
      </c>
      <c r="C29" s="21">
        <v>6</v>
      </c>
      <c r="D29" s="21">
        <v>158</v>
      </c>
      <c r="E29" s="21">
        <v>6</v>
      </c>
      <c r="F29" s="21">
        <v>162</v>
      </c>
      <c r="G29" s="21">
        <v>5</v>
      </c>
      <c r="H29" s="21">
        <v>141</v>
      </c>
      <c r="I29" s="33">
        <v>5</v>
      </c>
      <c r="J29" s="34">
        <v>119</v>
      </c>
      <c r="K29" s="10">
        <f t="shared" si="0"/>
        <v>22</v>
      </c>
      <c r="L29" s="11">
        <f t="shared" si="0"/>
        <v>580</v>
      </c>
      <c r="M29" s="52">
        <v>6</v>
      </c>
      <c r="N29" s="21">
        <v>143</v>
      </c>
      <c r="O29" s="21">
        <v>5</v>
      </c>
      <c r="P29" s="21">
        <v>121</v>
      </c>
      <c r="Q29" s="21">
        <v>4</v>
      </c>
      <c r="R29" s="21">
        <v>104</v>
      </c>
      <c r="S29" s="21">
        <v>4</v>
      </c>
      <c r="T29" s="21">
        <v>102</v>
      </c>
      <c r="U29" s="21">
        <v>3</v>
      </c>
      <c r="V29" s="34">
        <v>75</v>
      </c>
      <c r="W29" s="13">
        <f t="shared" si="4"/>
        <v>22</v>
      </c>
      <c r="X29" s="14">
        <f t="shared" si="4"/>
        <v>545</v>
      </c>
      <c r="Y29" s="52">
        <v>1</v>
      </c>
      <c r="Z29" s="21">
        <v>24</v>
      </c>
      <c r="AA29" s="21">
        <v>1</v>
      </c>
      <c r="AB29" s="34">
        <v>18</v>
      </c>
      <c r="AC29" s="13">
        <f t="shared" si="1"/>
        <v>2</v>
      </c>
      <c r="AD29" s="14">
        <f t="shared" si="1"/>
        <v>42</v>
      </c>
      <c r="AE29" s="9">
        <f t="shared" si="2"/>
        <v>46</v>
      </c>
      <c r="AF29" s="8">
        <f t="shared" si="2"/>
        <v>1167</v>
      </c>
      <c r="AG29" s="37">
        <f t="shared" si="3"/>
        <v>25.369565217391305</v>
      </c>
    </row>
    <row r="30" spans="1:33" s="12" customFormat="1" ht="40.5" customHeight="1" thickBot="1">
      <c r="A30" s="21">
        <v>23</v>
      </c>
      <c r="B30" s="25" t="s">
        <v>66</v>
      </c>
      <c r="C30" s="24">
        <v>1</v>
      </c>
      <c r="D30" s="24">
        <v>21</v>
      </c>
      <c r="E30" s="24">
        <v>1</v>
      </c>
      <c r="F30" s="24">
        <v>35</v>
      </c>
      <c r="G30" s="24">
        <v>1</v>
      </c>
      <c r="H30" s="24">
        <v>20</v>
      </c>
      <c r="I30" s="35">
        <v>1</v>
      </c>
      <c r="J30" s="36">
        <v>28</v>
      </c>
      <c r="K30" s="26">
        <f t="shared" si="0"/>
        <v>4</v>
      </c>
      <c r="L30" s="27">
        <f t="shared" si="0"/>
        <v>104</v>
      </c>
      <c r="M30" s="53">
        <v>1</v>
      </c>
      <c r="N30" s="24">
        <v>19</v>
      </c>
      <c r="O30" s="24">
        <v>1</v>
      </c>
      <c r="P30" s="24">
        <v>24</v>
      </c>
      <c r="Q30" s="24">
        <v>1</v>
      </c>
      <c r="R30" s="24">
        <v>17</v>
      </c>
      <c r="S30" s="24">
        <v>1</v>
      </c>
      <c r="T30" s="24">
        <v>16</v>
      </c>
      <c r="U30" s="24">
        <v>1</v>
      </c>
      <c r="V30" s="36">
        <v>17</v>
      </c>
      <c r="W30" s="28">
        <f t="shared" si="4"/>
        <v>5</v>
      </c>
      <c r="X30" s="29">
        <f t="shared" si="4"/>
        <v>93</v>
      </c>
      <c r="Y30" s="53">
        <v>1</v>
      </c>
      <c r="Z30" s="24">
        <v>8</v>
      </c>
      <c r="AA30" s="24">
        <v>1</v>
      </c>
      <c r="AB30" s="36">
        <v>5</v>
      </c>
      <c r="AC30" s="28">
        <f t="shared" si="1"/>
        <v>2</v>
      </c>
      <c r="AD30" s="29">
        <f t="shared" si="1"/>
        <v>13</v>
      </c>
      <c r="AE30" s="30">
        <f t="shared" si="2"/>
        <v>11</v>
      </c>
      <c r="AF30" s="31">
        <f t="shared" si="2"/>
        <v>210</v>
      </c>
      <c r="AG30" s="37">
        <f t="shared" si="3"/>
        <v>19.09090909090909</v>
      </c>
    </row>
    <row r="31" spans="1:33" s="12" customFormat="1" ht="54" customHeight="1" thickBot="1">
      <c r="A31" s="66">
        <v>24</v>
      </c>
      <c r="B31" s="19" t="s">
        <v>67</v>
      </c>
      <c r="C31" s="21">
        <v>2</v>
      </c>
      <c r="D31" s="21">
        <v>28</v>
      </c>
      <c r="E31" s="21">
        <v>2</v>
      </c>
      <c r="F31" s="21">
        <v>29</v>
      </c>
      <c r="G31" s="21">
        <v>2</v>
      </c>
      <c r="H31" s="21">
        <v>34</v>
      </c>
      <c r="I31" s="33">
        <v>1</v>
      </c>
      <c r="J31" s="34">
        <v>17</v>
      </c>
      <c r="K31" s="10">
        <f t="shared" si="0"/>
        <v>7</v>
      </c>
      <c r="L31" s="11">
        <f t="shared" si="0"/>
        <v>108</v>
      </c>
      <c r="M31" s="52">
        <v>2</v>
      </c>
      <c r="N31" s="21">
        <v>27</v>
      </c>
      <c r="O31" s="21">
        <v>2</v>
      </c>
      <c r="P31" s="21">
        <v>30</v>
      </c>
      <c r="Q31" s="21">
        <v>2</v>
      </c>
      <c r="R31" s="21">
        <v>42</v>
      </c>
      <c r="S31" s="21">
        <v>1</v>
      </c>
      <c r="T31" s="21">
        <v>24</v>
      </c>
      <c r="U31" s="21">
        <v>1</v>
      </c>
      <c r="V31" s="34">
        <v>25</v>
      </c>
      <c r="W31" s="13">
        <f t="shared" si="4"/>
        <v>8</v>
      </c>
      <c r="X31" s="14">
        <f t="shared" si="4"/>
        <v>148</v>
      </c>
      <c r="Y31" s="52">
        <v>0</v>
      </c>
      <c r="Z31" s="21">
        <v>0</v>
      </c>
      <c r="AA31" s="21">
        <v>1</v>
      </c>
      <c r="AB31" s="34">
        <v>10</v>
      </c>
      <c r="AC31" s="13">
        <f t="shared" si="1"/>
        <v>1</v>
      </c>
      <c r="AD31" s="14">
        <f t="shared" si="1"/>
        <v>10</v>
      </c>
      <c r="AE31" s="9">
        <f t="shared" si="2"/>
        <v>16</v>
      </c>
      <c r="AF31" s="8">
        <f t="shared" si="2"/>
        <v>266</v>
      </c>
      <c r="AG31" s="37">
        <f t="shared" si="3"/>
        <v>16.625</v>
      </c>
    </row>
    <row r="32" spans="1:33" s="12" customFormat="1" ht="27" customHeight="1" thickBot="1">
      <c r="A32" s="21">
        <v>25</v>
      </c>
      <c r="B32" s="22" t="s">
        <v>91</v>
      </c>
      <c r="C32" s="21">
        <v>3</v>
      </c>
      <c r="D32" s="21">
        <v>75</v>
      </c>
      <c r="E32" s="21">
        <v>3</v>
      </c>
      <c r="F32" s="21">
        <v>75</v>
      </c>
      <c r="G32" s="21">
        <v>3</v>
      </c>
      <c r="H32" s="21">
        <v>69</v>
      </c>
      <c r="I32" s="33">
        <v>2</v>
      </c>
      <c r="J32" s="34">
        <v>56</v>
      </c>
      <c r="K32" s="10">
        <f t="shared" si="0"/>
        <v>11</v>
      </c>
      <c r="L32" s="11">
        <f t="shared" si="0"/>
        <v>275</v>
      </c>
      <c r="M32" s="52">
        <v>2</v>
      </c>
      <c r="N32" s="21">
        <v>46</v>
      </c>
      <c r="O32" s="21">
        <v>2</v>
      </c>
      <c r="P32" s="21">
        <v>62</v>
      </c>
      <c r="Q32" s="21">
        <v>2</v>
      </c>
      <c r="R32" s="21">
        <v>57</v>
      </c>
      <c r="S32" s="21">
        <v>3</v>
      </c>
      <c r="T32" s="21">
        <v>77</v>
      </c>
      <c r="U32" s="21">
        <v>2</v>
      </c>
      <c r="V32" s="34">
        <v>50</v>
      </c>
      <c r="W32" s="13">
        <f t="shared" si="4"/>
        <v>11</v>
      </c>
      <c r="X32" s="14">
        <f t="shared" si="4"/>
        <v>292</v>
      </c>
      <c r="Y32" s="52">
        <v>1</v>
      </c>
      <c r="Z32" s="21">
        <v>30</v>
      </c>
      <c r="AA32" s="21">
        <v>1</v>
      </c>
      <c r="AB32" s="34">
        <v>25</v>
      </c>
      <c r="AC32" s="13">
        <f t="shared" si="1"/>
        <v>2</v>
      </c>
      <c r="AD32" s="14">
        <f t="shared" si="1"/>
        <v>55</v>
      </c>
      <c r="AE32" s="9">
        <f t="shared" si="2"/>
        <v>24</v>
      </c>
      <c r="AF32" s="8">
        <f t="shared" si="2"/>
        <v>622</v>
      </c>
      <c r="AG32" s="37">
        <f t="shared" si="3"/>
        <v>25.916666666666668</v>
      </c>
    </row>
    <row r="33" spans="1:33" s="12" customFormat="1" ht="26.25" customHeight="1" thickBot="1">
      <c r="A33" s="66">
        <v>26</v>
      </c>
      <c r="B33" s="19" t="s">
        <v>92</v>
      </c>
      <c r="C33" s="21">
        <v>3</v>
      </c>
      <c r="D33" s="21">
        <v>97</v>
      </c>
      <c r="E33" s="21">
        <v>3</v>
      </c>
      <c r="F33" s="21">
        <v>79</v>
      </c>
      <c r="G33" s="21">
        <v>3</v>
      </c>
      <c r="H33" s="21">
        <v>94</v>
      </c>
      <c r="I33" s="33">
        <v>3</v>
      </c>
      <c r="J33" s="34">
        <v>86</v>
      </c>
      <c r="K33" s="10">
        <f t="shared" si="0"/>
        <v>12</v>
      </c>
      <c r="L33" s="11">
        <f t="shared" si="0"/>
        <v>356</v>
      </c>
      <c r="M33" s="52">
        <v>3</v>
      </c>
      <c r="N33" s="21">
        <v>78</v>
      </c>
      <c r="O33" s="21">
        <v>3</v>
      </c>
      <c r="P33" s="21">
        <v>86</v>
      </c>
      <c r="Q33" s="21">
        <v>3</v>
      </c>
      <c r="R33" s="21">
        <v>77</v>
      </c>
      <c r="S33" s="21">
        <v>3</v>
      </c>
      <c r="T33" s="21">
        <v>78</v>
      </c>
      <c r="U33" s="21">
        <v>3</v>
      </c>
      <c r="V33" s="34">
        <v>76</v>
      </c>
      <c r="W33" s="13">
        <f t="shared" si="4"/>
        <v>15</v>
      </c>
      <c r="X33" s="14">
        <f t="shared" si="4"/>
        <v>395</v>
      </c>
      <c r="Y33" s="52">
        <v>2</v>
      </c>
      <c r="Z33" s="21">
        <v>34</v>
      </c>
      <c r="AA33" s="21">
        <v>2</v>
      </c>
      <c r="AB33" s="34">
        <v>40</v>
      </c>
      <c r="AC33" s="13">
        <f t="shared" si="1"/>
        <v>4</v>
      </c>
      <c r="AD33" s="14">
        <f t="shared" si="1"/>
        <v>74</v>
      </c>
      <c r="AE33" s="9">
        <f t="shared" si="2"/>
        <v>31</v>
      </c>
      <c r="AF33" s="8">
        <f t="shared" si="2"/>
        <v>825</v>
      </c>
      <c r="AG33" s="37">
        <f t="shared" si="3"/>
        <v>26.612903225806452</v>
      </c>
    </row>
    <row r="34" spans="1:33" s="12" customFormat="1" ht="27" customHeight="1" thickBot="1">
      <c r="A34" s="21">
        <v>27</v>
      </c>
      <c r="B34" s="19" t="s">
        <v>46</v>
      </c>
      <c r="C34" s="21">
        <v>1</v>
      </c>
      <c r="D34" s="21">
        <v>34</v>
      </c>
      <c r="E34" s="21">
        <v>2</v>
      </c>
      <c r="F34" s="21">
        <v>38</v>
      </c>
      <c r="G34" s="21">
        <v>1</v>
      </c>
      <c r="H34" s="21">
        <v>20</v>
      </c>
      <c r="I34" s="33">
        <v>1</v>
      </c>
      <c r="J34" s="34">
        <v>31</v>
      </c>
      <c r="K34" s="10">
        <f t="shared" si="0"/>
        <v>5</v>
      </c>
      <c r="L34" s="11">
        <f t="shared" si="0"/>
        <v>123</v>
      </c>
      <c r="M34" s="52">
        <v>1</v>
      </c>
      <c r="N34" s="21">
        <v>27</v>
      </c>
      <c r="O34" s="21">
        <v>1</v>
      </c>
      <c r="P34" s="21">
        <v>21</v>
      </c>
      <c r="Q34" s="21">
        <v>2</v>
      </c>
      <c r="R34" s="21">
        <v>37</v>
      </c>
      <c r="S34" s="21">
        <v>1</v>
      </c>
      <c r="T34" s="21">
        <v>23</v>
      </c>
      <c r="U34" s="21">
        <v>1</v>
      </c>
      <c r="V34" s="34">
        <v>31</v>
      </c>
      <c r="W34" s="13">
        <f t="shared" si="4"/>
        <v>6</v>
      </c>
      <c r="X34" s="14">
        <f t="shared" si="4"/>
        <v>139</v>
      </c>
      <c r="Y34" s="52">
        <v>1</v>
      </c>
      <c r="Z34" s="21">
        <v>15</v>
      </c>
      <c r="AA34" s="21">
        <v>1</v>
      </c>
      <c r="AB34" s="34">
        <v>6</v>
      </c>
      <c r="AC34" s="13">
        <f t="shared" si="1"/>
        <v>2</v>
      </c>
      <c r="AD34" s="14">
        <f t="shared" si="1"/>
        <v>21</v>
      </c>
      <c r="AE34" s="9">
        <f t="shared" si="2"/>
        <v>13</v>
      </c>
      <c r="AF34" s="8">
        <f t="shared" si="2"/>
        <v>283</v>
      </c>
      <c r="AG34" s="37">
        <f t="shared" si="3"/>
        <v>21.76923076923077</v>
      </c>
    </row>
    <row r="35" spans="1:33" s="12" customFormat="1" ht="27" customHeight="1" thickBot="1">
      <c r="A35" s="21">
        <v>28</v>
      </c>
      <c r="B35" s="19" t="s">
        <v>68</v>
      </c>
      <c r="C35" s="21">
        <v>3</v>
      </c>
      <c r="D35" s="21">
        <v>92</v>
      </c>
      <c r="E35" s="21">
        <v>4</v>
      </c>
      <c r="F35" s="21">
        <v>127</v>
      </c>
      <c r="G35" s="21">
        <v>4</v>
      </c>
      <c r="H35" s="21">
        <v>96</v>
      </c>
      <c r="I35" s="33">
        <v>4</v>
      </c>
      <c r="J35" s="34">
        <v>104</v>
      </c>
      <c r="K35" s="10">
        <f t="shared" si="0"/>
        <v>15</v>
      </c>
      <c r="L35" s="11">
        <f t="shared" si="0"/>
        <v>419</v>
      </c>
      <c r="M35" s="52">
        <v>3</v>
      </c>
      <c r="N35" s="21">
        <v>90</v>
      </c>
      <c r="O35" s="21">
        <v>3</v>
      </c>
      <c r="P35" s="21">
        <v>78</v>
      </c>
      <c r="Q35" s="21">
        <v>3</v>
      </c>
      <c r="R35" s="21">
        <v>79</v>
      </c>
      <c r="S35" s="21">
        <v>3</v>
      </c>
      <c r="T35" s="21">
        <v>88</v>
      </c>
      <c r="U35" s="21">
        <v>3</v>
      </c>
      <c r="V35" s="34">
        <v>76</v>
      </c>
      <c r="W35" s="13">
        <f t="shared" si="4"/>
        <v>15</v>
      </c>
      <c r="X35" s="14">
        <f t="shared" si="4"/>
        <v>411</v>
      </c>
      <c r="Y35" s="52">
        <v>1</v>
      </c>
      <c r="Z35" s="21">
        <v>20</v>
      </c>
      <c r="AA35" s="21">
        <v>1</v>
      </c>
      <c r="AB35" s="34">
        <v>17</v>
      </c>
      <c r="AC35" s="13">
        <f t="shared" si="1"/>
        <v>2</v>
      </c>
      <c r="AD35" s="14">
        <f t="shared" si="1"/>
        <v>37</v>
      </c>
      <c r="AE35" s="9">
        <f t="shared" si="2"/>
        <v>32</v>
      </c>
      <c r="AF35" s="8">
        <f t="shared" si="2"/>
        <v>867</v>
      </c>
      <c r="AG35" s="37">
        <f t="shared" si="3"/>
        <v>27.09375</v>
      </c>
    </row>
    <row r="36" spans="1:33" s="12" customFormat="1" ht="27" customHeight="1" thickBot="1">
      <c r="A36" s="21">
        <v>29</v>
      </c>
      <c r="B36" s="19" t="s">
        <v>45</v>
      </c>
      <c r="C36" s="21">
        <v>3</v>
      </c>
      <c r="D36" s="21">
        <v>73</v>
      </c>
      <c r="E36" s="21">
        <v>2</v>
      </c>
      <c r="F36" s="21">
        <v>59</v>
      </c>
      <c r="G36" s="21">
        <v>2</v>
      </c>
      <c r="H36" s="21">
        <v>59</v>
      </c>
      <c r="I36" s="33">
        <v>2</v>
      </c>
      <c r="J36" s="34">
        <v>57</v>
      </c>
      <c r="K36" s="10">
        <f t="shared" si="0"/>
        <v>9</v>
      </c>
      <c r="L36" s="11">
        <f t="shared" si="0"/>
        <v>248</v>
      </c>
      <c r="M36" s="52">
        <v>2</v>
      </c>
      <c r="N36" s="21">
        <v>60</v>
      </c>
      <c r="O36" s="21">
        <v>2</v>
      </c>
      <c r="P36" s="21">
        <v>53</v>
      </c>
      <c r="Q36" s="21">
        <v>2</v>
      </c>
      <c r="R36" s="21">
        <v>54</v>
      </c>
      <c r="S36" s="21">
        <v>2</v>
      </c>
      <c r="T36" s="21">
        <v>53</v>
      </c>
      <c r="U36" s="21">
        <v>2</v>
      </c>
      <c r="V36" s="34">
        <v>55</v>
      </c>
      <c r="W36" s="13">
        <f t="shared" si="4"/>
        <v>10</v>
      </c>
      <c r="X36" s="14">
        <f t="shared" si="4"/>
        <v>275</v>
      </c>
      <c r="Y36" s="52">
        <v>1</v>
      </c>
      <c r="Z36" s="21">
        <v>18</v>
      </c>
      <c r="AA36" s="21">
        <v>1</v>
      </c>
      <c r="AB36" s="34">
        <v>18</v>
      </c>
      <c r="AC36" s="13">
        <f t="shared" si="1"/>
        <v>2</v>
      </c>
      <c r="AD36" s="14">
        <f t="shared" si="1"/>
        <v>36</v>
      </c>
      <c r="AE36" s="9">
        <f t="shared" si="2"/>
        <v>21</v>
      </c>
      <c r="AF36" s="8">
        <f t="shared" si="2"/>
        <v>559</v>
      </c>
      <c r="AG36" s="37">
        <f t="shared" si="3"/>
        <v>26.61904761904762</v>
      </c>
    </row>
    <row r="37" spans="1:33" s="12" customFormat="1" ht="27" customHeight="1" thickBot="1">
      <c r="A37" s="21">
        <v>30</v>
      </c>
      <c r="B37" s="19" t="s">
        <v>69</v>
      </c>
      <c r="C37" s="21">
        <v>3</v>
      </c>
      <c r="D37" s="21">
        <v>76</v>
      </c>
      <c r="E37" s="21">
        <v>3</v>
      </c>
      <c r="F37" s="21">
        <v>77</v>
      </c>
      <c r="G37" s="21">
        <v>2</v>
      </c>
      <c r="H37" s="21">
        <v>51</v>
      </c>
      <c r="I37" s="33">
        <v>3</v>
      </c>
      <c r="J37" s="34">
        <v>65</v>
      </c>
      <c r="K37" s="10">
        <f t="shared" si="0"/>
        <v>11</v>
      </c>
      <c r="L37" s="11">
        <f t="shared" si="0"/>
        <v>269</v>
      </c>
      <c r="M37" s="52">
        <v>2</v>
      </c>
      <c r="N37" s="21">
        <v>61</v>
      </c>
      <c r="O37" s="21">
        <v>2</v>
      </c>
      <c r="P37" s="21">
        <v>52</v>
      </c>
      <c r="Q37" s="21">
        <v>3</v>
      </c>
      <c r="R37" s="21">
        <v>75</v>
      </c>
      <c r="S37" s="21">
        <v>2</v>
      </c>
      <c r="T37" s="21">
        <v>56</v>
      </c>
      <c r="U37" s="21">
        <v>2</v>
      </c>
      <c r="V37" s="34">
        <v>60</v>
      </c>
      <c r="W37" s="13">
        <f>M37+O37+Q37+S37+U37</f>
        <v>11</v>
      </c>
      <c r="X37" s="14">
        <f t="shared" si="4"/>
        <v>304</v>
      </c>
      <c r="Y37" s="52">
        <v>1</v>
      </c>
      <c r="Z37" s="21">
        <v>15</v>
      </c>
      <c r="AA37" s="21">
        <v>1</v>
      </c>
      <c r="AB37" s="34">
        <v>10</v>
      </c>
      <c r="AC37" s="13">
        <f t="shared" si="1"/>
        <v>2</v>
      </c>
      <c r="AD37" s="14">
        <f t="shared" si="1"/>
        <v>25</v>
      </c>
      <c r="AE37" s="9">
        <f t="shared" si="2"/>
        <v>24</v>
      </c>
      <c r="AF37" s="8">
        <f t="shared" si="2"/>
        <v>598</v>
      </c>
      <c r="AG37" s="37">
        <f t="shared" si="3"/>
        <v>24.916666666666668</v>
      </c>
    </row>
    <row r="38" spans="1:33" s="12" customFormat="1" ht="27" customHeight="1" thickBot="1">
      <c r="A38" s="21">
        <v>31</v>
      </c>
      <c r="B38" s="19" t="s">
        <v>50</v>
      </c>
      <c r="C38" s="21">
        <v>2</v>
      </c>
      <c r="D38" s="21">
        <v>47</v>
      </c>
      <c r="E38" s="21">
        <v>2</v>
      </c>
      <c r="F38" s="21">
        <v>46</v>
      </c>
      <c r="G38" s="21">
        <v>2</v>
      </c>
      <c r="H38" s="21">
        <v>52</v>
      </c>
      <c r="I38" s="33">
        <v>2</v>
      </c>
      <c r="J38" s="34">
        <v>50</v>
      </c>
      <c r="K38" s="10">
        <f t="shared" si="0"/>
        <v>8</v>
      </c>
      <c r="L38" s="11">
        <f t="shared" si="0"/>
        <v>195</v>
      </c>
      <c r="M38" s="52">
        <v>2</v>
      </c>
      <c r="N38" s="21">
        <v>46</v>
      </c>
      <c r="O38" s="21">
        <v>1</v>
      </c>
      <c r="P38" s="21">
        <v>29</v>
      </c>
      <c r="Q38" s="21">
        <v>2</v>
      </c>
      <c r="R38" s="21">
        <v>35</v>
      </c>
      <c r="S38" s="21">
        <v>2</v>
      </c>
      <c r="T38" s="21">
        <v>43</v>
      </c>
      <c r="U38" s="21">
        <v>2</v>
      </c>
      <c r="V38" s="34">
        <v>41</v>
      </c>
      <c r="W38" s="13">
        <f t="shared" si="4"/>
        <v>9</v>
      </c>
      <c r="X38" s="14">
        <f t="shared" si="4"/>
        <v>194</v>
      </c>
      <c r="Y38" s="52">
        <v>1</v>
      </c>
      <c r="Z38" s="21">
        <v>11</v>
      </c>
      <c r="AA38" s="21">
        <v>1</v>
      </c>
      <c r="AB38" s="34">
        <v>14</v>
      </c>
      <c r="AC38" s="13">
        <f t="shared" si="1"/>
        <v>2</v>
      </c>
      <c r="AD38" s="14">
        <f t="shared" si="1"/>
        <v>25</v>
      </c>
      <c r="AE38" s="9">
        <f t="shared" si="2"/>
        <v>19</v>
      </c>
      <c r="AF38" s="8">
        <f t="shared" si="2"/>
        <v>414</v>
      </c>
      <c r="AG38" s="37">
        <f t="shared" si="3"/>
        <v>21.789473684210527</v>
      </c>
    </row>
    <row r="39" spans="1:33" s="12" customFormat="1" ht="27" customHeight="1" thickBot="1">
      <c r="A39" s="21">
        <v>32</v>
      </c>
      <c r="B39" s="19" t="s">
        <v>70</v>
      </c>
      <c r="C39" s="21">
        <v>4</v>
      </c>
      <c r="D39" s="21">
        <v>111</v>
      </c>
      <c r="E39" s="21">
        <v>3</v>
      </c>
      <c r="F39" s="21">
        <v>77</v>
      </c>
      <c r="G39" s="21">
        <v>4</v>
      </c>
      <c r="H39" s="21">
        <v>99</v>
      </c>
      <c r="I39" s="33">
        <v>3</v>
      </c>
      <c r="J39" s="34">
        <v>78</v>
      </c>
      <c r="K39" s="10">
        <f t="shared" si="0"/>
        <v>14</v>
      </c>
      <c r="L39" s="11">
        <f t="shared" si="0"/>
        <v>365</v>
      </c>
      <c r="M39" s="52">
        <v>3</v>
      </c>
      <c r="N39" s="21">
        <v>73</v>
      </c>
      <c r="O39" s="21">
        <v>3</v>
      </c>
      <c r="P39" s="21">
        <v>69</v>
      </c>
      <c r="Q39" s="21">
        <v>3</v>
      </c>
      <c r="R39" s="21">
        <v>83</v>
      </c>
      <c r="S39" s="21">
        <v>3</v>
      </c>
      <c r="T39" s="21">
        <v>85</v>
      </c>
      <c r="U39" s="21">
        <v>3</v>
      </c>
      <c r="V39" s="34">
        <v>73</v>
      </c>
      <c r="W39" s="13">
        <f t="shared" si="4"/>
        <v>15</v>
      </c>
      <c r="X39" s="14">
        <f t="shared" si="4"/>
        <v>383</v>
      </c>
      <c r="Y39" s="52">
        <v>1</v>
      </c>
      <c r="Z39" s="21">
        <v>30</v>
      </c>
      <c r="AA39" s="21">
        <v>1</v>
      </c>
      <c r="AB39" s="34">
        <v>32</v>
      </c>
      <c r="AC39" s="13">
        <f t="shared" si="1"/>
        <v>2</v>
      </c>
      <c r="AD39" s="14">
        <f t="shared" si="1"/>
        <v>62</v>
      </c>
      <c r="AE39" s="9">
        <f t="shared" si="2"/>
        <v>31</v>
      </c>
      <c r="AF39" s="8">
        <f t="shared" si="2"/>
        <v>810</v>
      </c>
      <c r="AG39" s="37">
        <f t="shared" si="3"/>
        <v>26.129032258064516</v>
      </c>
    </row>
    <row r="40" spans="1:33" s="12" customFormat="1" ht="27" customHeight="1" thickBot="1">
      <c r="A40" s="21">
        <v>33</v>
      </c>
      <c r="B40" s="19" t="s">
        <v>93</v>
      </c>
      <c r="C40" s="21">
        <v>4</v>
      </c>
      <c r="D40" s="21">
        <v>108</v>
      </c>
      <c r="E40" s="21">
        <v>4</v>
      </c>
      <c r="F40" s="21">
        <v>108</v>
      </c>
      <c r="G40" s="21">
        <v>3</v>
      </c>
      <c r="H40" s="21">
        <v>83</v>
      </c>
      <c r="I40" s="33">
        <v>3</v>
      </c>
      <c r="J40" s="34">
        <v>75</v>
      </c>
      <c r="K40" s="10">
        <f t="shared" si="0"/>
        <v>14</v>
      </c>
      <c r="L40" s="11">
        <f t="shared" si="0"/>
        <v>374</v>
      </c>
      <c r="M40" s="52">
        <v>3</v>
      </c>
      <c r="N40" s="21">
        <v>71</v>
      </c>
      <c r="O40" s="21">
        <v>3</v>
      </c>
      <c r="P40" s="21">
        <v>72</v>
      </c>
      <c r="Q40" s="21">
        <v>3</v>
      </c>
      <c r="R40" s="21">
        <v>77</v>
      </c>
      <c r="S40" s="21">
        <v>3</v>
      </c>
      <c r="T40" s="21">
        <v>75</v>
      </c>
      <c r="U40" s="21">
        <v>3</v>
      </c>
      <c r="V40" s="34">
        <v>73</v>
      </c>
      <c r="W40" s="13">
        <f t="shared" si="4"/>
        <v>15</v>
      </c>
      <c r="X40" s="14">
        <f t="shared" si="4"/>
        <v>368</v>
      </c>
      <c r="Y40" s="52">
        <v>1</v>
      </c>
      <c r="Z40" s="21">
        <v>23</v>
      </c>
      <c r="AA40" s="21">
        <v>2</v>
      </c>
      <c r="AB40" s="34">
        <v>34</v>
      </c>
      <c r="AC40" s="13">
        <f t="shared" si="1"/>
        <v>3</v>
      </c>
      <c r="AD40" s="14">
        <f t="shared" si="1"/>
        <v>57</v>
      </c>
      <c r="AE40" s="9">
        <f t="shared" si="2"/>
        <v>32</v>
      </c>
      <c r="AF40" s="8">
        <f t="shared" si="2"/>
        <v>799</v>
      </c>
      <c r="AG40" s="37">
        <f t="shared" si="3"/>
        <v>24.96875</v>
      </c>
    </row>
    <row r="41" spans="1:33" s="12" customFormat="1" ht="27" customHeight="1" thickBot="1">
      <c r="A41" s="21">
        <v>34</v>
      </c>
      <c r="B41" s="19" t="s">
        <v>71</v>
      </c>
      <c r="C41" s="21">
        <v>2</v>
      </c>
      <c r="D41" s="21">
        <v>62</v>
      </c>
      <c r="E41" s="21">
        <v>2</v>
      </c>
      <c r="F41" s="21">
        <v>58</v>
      </c>
      <c r="G41" s="21">
        <v>2</v>
      </c>
      <c r="H41" s="21">
        <v>43</v>
      </c>
      <c r="I41" s="33">
        <v>2</v>
      </c>
      <c r="J41" s="34">
        <v>50</v>
      </c>
      <c r="K41" s="10">
        <f t="shared" si="0"/>
        <v>8</v>
      </c>
      <c r="L41" s="11">
        <f t="shared" si="0"/>
        <v>213</v>
      </c>
      <c r="M41" s="52">
        <v>2</v>
      </c>
      <c r="N41" s="21">
        <v>55</v>
      </c>
      <c r="O41" s="21">
        <v>2</v>
      </c>
      <c r="P41" s="21">
        <v>47</v>
      </c>
      <c r="Q41" s="21">
        <v>2</v>
      </c>
      <c r="R41" s="21">
        <v>37</v>
      </c>
      <c r="S41" s="21">
        <v>2</v>
      </c>
      <c r="T41" s="21">
        <v>51</v>
      </c>
      <c r="U41" s="21">
        <v>2</v>
      </c>
      <c r="V41" s="34">
        <v>43</v>
      </c>
      <c r="W41" s="13">
        <f t="shared" si="4"/>
        <v>10</v>
      </c>
      <c r="X41" s="14">
        <f t="shared" si="4"/>
        <v>233</v>
      </c>
      <c r="Y41" s="52">
        <v>1</v>
      </c>
      <c r="Z41" s="21">
        <v>16</v>
      </c>
      <c r="AA41" s="21">
        <v>1</v>
      </c>
      <c r="AB41" s="34">
        <v>13</v>
      </c>
      <c r="AC41" s="13">
        <f t="shared" si="1"/>
        <v>2</v>
      </c>
      <c r="AD41" s="14">
        <f t="shared" si="1"/>
        <v>29</v>
      </c>
      <c r="AE41" s="9">
        <f t="shared" si="2"/>
        <v>20</v>
      </c>
      <c r="AF41" s="8">
        <f t="shared" si="2"/>
        <v>475</v>
      </c>
      <c r="AG41" s="37">
        <f t="shared" si="3"/>
        <v>23.75</v>
      </c>
    </row>
    <row r="42" spans="1:33" s="12" customFormat="1" ht="27" customHeight="1" thickBot="1">
      <c r="A42" s="21">
        <v>35</v>
      </c>
      <c r="B42" s="19" t="s">
        <v>39</v>
      </c>
      <c r="C42" s="21">
        <v>2</v>
      </c>
      <c r="D42" s="21">
        <v>54</v>
      </c>
      <c r="E42" s="21">
        <v>3</v>
      </c>
      <c r="F42" s="21">
        <v>66</v>
      </c>
      <c r="G42" s="21">
        <v>2</v>
      </c>
      <c r="H42" s="21">
        <v>58</v>
      </c>
      <c r="I42" s="33">
        <v>2</v>
      </c>
      <c r="J42" s="34">
        <v>62</v>
      </c>
      <c r="K42" s="10">
        <f t="shared" si="0"/>
        <v>9</v>
      </c>
      <c r="L42" s="11">
        <f t="shared" si="0"/>
        <v>240</v>
      </c>
      <c r="M42" s="52">
        <v>2</v>
      </c>
      <c r="N42" s="21">
        <v>53</v>
      </c>
      <c r="O42" s="21">
        <v>3</v>
      </c>
      <c r="P42" s="21">
        <v>64</v>
      </c>
      <c r="Q42" s="21">
        <v>3</v>
      </c>
      <c r="R42" s="21">
        <v>76</v>
      </c>
      <c r="S42" s="21">
        <v>2</v>
      </c>
      <c r="T42" s="21">
        <v>57</v>
      </c>
      <c r="U42" s="21">
        <v>2</v>
      </c>
      <c r="V42" s="34">
        <v>48</v>
      </c>
      <c r="W42" s="13">
        <f t="shared" si="4"/>
        <v>12</v>
      </c>
      <c r="X42" s="14">
        <f t="shared" si="4"/>
        <v>298</v>
      </c>
      <c r="Y42" s="52">
        <v>1</v>
      </c>
      <c r="Z42" s="21">
        <v>22</v>
      </c>
      <c r="AA42" s="21">
        <v>1</v>
      </c>
      <c r="AB42" s="34">
        <v>22</v>
      </c>
      <c r="AC42" s="13">
        <f t="shared" si="1"/>
        <v>2</v>
      </c>
      <c r="AD42" s="14">
        <f t="shared" si="1"/>
        <v>44</v>
      </c>
      <c r="AE42" s="9">
        <f t="shared" si="2"/>
        <v>23</v>
      </c>
      <c r="AF42" s="8">
        <f t="shared" si="2"/>
        <v>582</v>
      </c>
      <c r="AG42" s="37">
        <f t="shared" si="3"/>
        <v>25.304347826086957</v>
      </c>
    </row>
    <row r="43" spans="1:33" s="12" customFormat="1" ht="27" customHeight="1" thickBot="1">
      <c r="A43" s="66">
        <v>36</v>
      </c>
      <c r="B43" s="19" t="s">
        <v>94</v>
      </c>
      <c r="C43" s="21">
        <v>4</v>
      </c>
      <c r="D43" s="21">
        <v>119</v>
      </c>
      <c r="E43" s="21">
        <v>5</v>
      </c>
      <c r="F43" s="21">
        <v>139</v>
      </c>
      <c r="G43" s="21">
        <v>4</v>
      </c>
      <c r="H43" s="21">
        <v>108</v>
      </c>
      <c r="I43" s="33">
        <v>4</v>
      </c>
      <c r="J43" s="34">
        <v>115</v>
      </c>
      <c r="K43" s="10">
        <f t="shared" si="0"/>
        <v>17</v>
      </c>
      <c r="L43" s="11">
        <f t="shared" si="0"/>
        <v>481</v>
      </c>
      <c r="M43" s="52">
        <v>4</v>
      </c>
      <c r="N43" s="21">
        <v>106</v>
      </c>
      <c r="O43" s="54">
        <v>4</v>
      </c>
      <c r="P43" s="21">
        <v>109</v>
      </c>
      <c r="Q43" s="21">
        <v>4</v>
      </c>
      <c r="R43" s="21">
        <v>112</v>
      </c>
      <c r="S43" s="21">
        <v>4</v>
      </c>
      <c r="T43" s="21">
        <v>98</v>
      </c>
      <c r="U43" s="21">
        <v>4</v>
      </c>
      <c r="V43" s="34">
        <v>111</v>
      </c>
      <c r="W43" s="13">
        <f>M43+O43+Q43+S43+U43</f>
        <v>20</v>
      </c>
      <c r="X43" s="14">
        <f t="shared" si="4"/>
        <v>536</v>
      </c>
      <c r="Y43" s="52">
        <v>1</v>
      </c>
      <c r="Z43" s="21">
        <v>27</v>
      </c>
      <c r="AA43" s="21">
        <v>1</v>
      </c>
      <c r="AB43" s="34">
        <v>28</v>
      </c>
      <c r="AC43" s="13">
        <f t="shared" si="1"/>
        <v>2</v>
      </c>
      <c r="AD43" s="14">
        <f t="shared" si="1"/>
        <v>55</v>
      </c>
      <c r="AE43" s="9">
        <f t="shared" si="2"/>
        <v>39</v>
      </c>
      <c r="AF43" s="8">
        <f t="shared" si="2"/>
        <v>1072</v>
      </c>
      <c r="AG43" s="37">
        <f t="shared" si="3"/>
        <v>27.487179487179485</v>
      </c>
    </row>
    <row r="44" spans="1:33" s="12" customFormat="1" ht="27" customHeight="1" thickBot="1">
      <c r="A44" s="21">
        <v>37</v>
      </c>
      <c r="B44" s="22" t="s">
        <v>95</v>
      </c>
      <c r="C44" s="21">
        <v>4</v>
      </c>
      <c r="D44" s="21">
        <v>111</v>
      </c>
      <c r="E44" s="21">
        <v>4</v>
      </c>
      <c r="F44" s="21">
        <v>124</v>
      </c>
      <c r="G44" s="21">
        <v>4</v>
      </c>
      <c r="H44" s="21">
        <v>105</v>
      </c>
      <c r="I44" s="33">
        <v>4</v>
      </c>
      <c r="J44" s="34">
        <v>107</v>
      </c>
      <c r="K44" s="10">
        <f t="shared" si="0"/>
        <v>16</v>
      </c>
      <c r="L44" s="11">
        <f t="shared" si="0"/>
        <v>447</v>
      </c>
      <c r="M44" s="52">
        <v>4</v>
      </c>
      <c r="N44" s="21">
        <v>101</v>
      </c>
      <c r="O44" s="21">
        <v>3</v>
      </c>
      <c r="P44" s="21">
        <v>87</v>
      </c>
      <c r="Q44" s="21">
        <v>4</v>
      </c>
      <c r="R44" s="21">
        <v>102</v>
      </c>
      <c r="S44" s="21">
        <v>4</v>
      </c>
      <c r="T44" s="21">
        <v>101</v>
      </c>
      <c r="U44" s="21">
        <v>4</v>
      </c>
      <c r="V44" s="34">
        <v>97</v>
      </c>
      <c r="W44" s="13">
        <f t="shared" si="4"/>
        <v>19</v>
      </c>
      <c r="X44" s="14">
        <f t="shared" si="4"/>
        <v>488</v>
      </c>
      <c r="Y44" s="52">
        <v>2</v>
      </c>
      <c r="Z44" s="21">
        <v>51</v>
      </c>
      <c r="AA44" s="21">
        <v>2</v>
      </c>
      <c r="AB44" s="34">
        <v>50</v>
      </c>
      <c r="AC44" s="13">
        <f t="shared" si="1"/>
        <v>4</v>
      </c>
      <c r="AD44" s="14">
        <f t="shared" si="1"/>
        <v>101</v>
      </c>
      <c r="AE44" s="9">
        <f t="shared" si="2"/>
        <v>39</v>
      </c>
      <c r="AF44" s="8">
        <f t="shared" si="2"/>
        <v>1036</v>
      </c>
      <c r="AG44" s="37">
        <f t="shared" si="3"/>
        <v>26.564102564102566</v>
      </c>
    </row>
    <row r="45" spans="1:33" s="12" customFormat="1" ht="27" customHeight="1" thickBot="1">
      <c r="A45" s="21">
        <v>38</v>
      </c>
      <c r="B45" s="19" t="s">
        <v>72</v>
      </c>
      <c r="C45" s="21">
        <v>2</v>
      </c>
      <c r="D45" s="21">
        <v>41</v>
      </c>
      <c r="E45" s="21">
        <v>2</v>
      </c>
      <c r="F45" s="21">
        <v>48</v>
      </c>
      <c r="G45" s="21">
        <v>2</v>
      </c>
      <c r="H45" s="21">
        <v>39</v>
      </c>
      <c r="I45" s="33">
        <v>2</v>
      </c>
      <c r="J45" s="34">
        <v>42</v>
      </c>
      <c r="K45" s="10">
        <f t="shared" si="0"/>
        <v>8</v>
      </c>
      <c r="L45" s="11">
        <f t="shared" si="0"/>
        <v>170</v>
      </c>
      <c r="M45" s="52">
        <v>1</v>
      </c>
      <c r="N45" s="21">
        <v>21</v>
      </c>
      <c r="O45" s="21">
        <v>1</v>
      </c>
      <c r="P45" s="21">
        <v>33</v>
      </c>
      <c r="Q45" s="21">
        <v>2</v>
      </c>
      <c r="R45" s="21">
        <v>32</v>
      </c>
      <c r="S45" s="21">
        <v>1</v>
      </c>
      <c r="T45" s="21">
        <v>32</v>
      </c>
      <c r="U45" s="21">
        <v>1</v>
      </c>
      <c r="V45" s="34">
        <v>27</v>
      </c>
      <c r="W45" s="13">
        <f>M45+O45+Q45+S45+U45</f>
        <v>6</v>
      </c>
      <c r="X45" s="14">
        <f t="shared" si="4"/>
        <v>145</v>
      </c>
      <c r="Y45" s="52">
        <v>1</v>
      </c>
      <c r="Z45" s="21">
        <v>20</v>
      </c>
      <c r="AA45" s="21">
        <v>1</v>
      </c>
      <c r="AB45" s="34">
        <v>18</v>
      </c>
      <c r="AC45" s="13">
        <f t="shared" si="1"/>
        <v>2</v>
      </c>
      <c r="AD45" s="14">
        <f t="shared" si="1"/>
        <v>38</v>
      </c>
      <c r="AE45" s="9">
        <f t="shared" si="2"/>
        <v>16</v>
      </c>
      <c r="AF45" s="8">
        <f t="shared" si="2"/>
        <v>353</v>
      </c>
      <c r="AG45" s="37">
        <f t="shared" si="3"/>
        <v>22.0625</v>
      </c>
    </row>
    <row r="46" spans="1:33" s="12" customFormat="1" ht="54" customHeight="1" thickBot="1">
      <c r="A46" s="66">
        <v>39</v>
      </c>
      <c r="B46" s="22" t="s">
        <v>96</v>
      </c>
      <c r="C46" s="21">
        <v>2</v>
      </c>
      <c r="D46" s="21">
        <v>71</v>
      </c>
      <c r="E46" s="21">
        <v>2</v>
      </c>
      <c r="F46" s="21">
        <v>65</v>
      </c>
      <c r="G46" s="21">
        <v>2</v>
      </c>
      <c r="H46" s="21">
        <v>63</v>
      </c>
      <c r="I46" s="33">
        <v>2</v>
      </c>
      <c r="J46" s="34">
        <v>54</v>
      </c>
      <c r="K46" s="10">
        <f t="shared" si="0"/>
        <v>8</v>
      </c>
      <c r="L46" s="11">
        <f t="shared" si="0"/>
        <v>253</v>
      </c>
      <c r="M46" s="52">
        <v>2</v>
      </c>
      <c r="N46" s="21">
        <v>51</v>
      </c>
      <c r="O46" s="21">
        <v>2</v>
      </c>
      <c r="P46" s="21">
        <v>49</v>
      </c>
      <c r="Q46" s="21">
        <v>2</v>
      </c>
      <c r="R46" s="21">
        <v>53</v>
      </c>
      <c r="S46" s="21">
        <v>2</v>
      </c>
      <c r="T46" s="21">
        <v>50</v>
      </c>
      <c r="U46" s="21">
        <v>2</v>
      </c>
      <c r="V46" s="34">
        <v>53</v>
      </c>
      <c r="W46" s="13">
        <f t="shared" si="4"/>
        <v>10</v>
      </c>
      <c r="X46" s="14">
        <f t="shared" si="4"/>
        <v>256</v>
      </c>
      <c r="Y46" s="52">
        <v>1</v>
      </c>
      <c r="Z46" s="21">
        <v>20</v>
      </c>
      <c r="AA46" s="21">
        <v>1</v>
      </c>
      <c r="AB46" s="34">
        <v>16</v>
      </c>
      <c r="AC46" s="13">
        <f t="shared" si="1"/>
        <v>2</v>
      </c>
      <c r="AD46" s="14">
        <f t="shared" si="1"/>
        <v>36</v>
      </c>
      <c r="AE46" s="9">
        <f t="shared" si="2"/>
        <v>20</v>
      </c>
      <c r="AF46" s="8">
        <f t="shared" si="2"/>
        <v>545</v>
      </c>
      <c r="AG46" s="37">
        <f t="shared" si="3"/>
        <v>27.25</v>
      </c>
    </row>
    <row r="47" spans="1:33" s="12" customFormat="1" ht="27" customHeight="1" thickBot="1">
      <c r="A47" s="21">
        <v>40</v>
      </c>
      <c r="B47" s="19" t="s">
        <v>51</v>
      </c>
      <c r="C47" s="21">
        <v>3</v>
      </c>
      <c r="D47" s="21">
        <v>93</v>
      </c>
      <c r="E47" s="21">
        <v>3</v>
      </c>
      <c r="F47" s="21">
        <v>89</v>
      </c>
      <c r="G47" s="21">
        <v>4</v>
      </c>
      <c r="H47" s="21">
        <v>97</v>
      </c>
      <c r="I47" s="33">
        <v>3</v>
      </c>
      <c r="J47" s="34">
        <v>84</v>
      </c>
      <c r="K47" s="10">
        <f t="shared" si="0"/>
        <v>13</v>
      </c>
      <c r="L47" s="11">
        <f t="shared" si="0"/>
        <v>363</v>
      </c>
      <c r="M47" s="52">
        <v>3</v>
      </c>
      <c r="N47" s="21">
        <v>86</v>
      </c>
      <c r="O47" s="21">
        <v>3</v>
      </c>
      <c r="P47" s="21">
        <v>83</v>
      </c>
      <c r="Q47" s="21">
        <v>3</v>
      </c>
      <c r="R47" s="21">
        <v>66</v>
      </c>
      <c r="S47" s="21">
        <v>3</v>
      </c>
      <c r="T47" s="21">
        <v>88</v>
      </c>
      <c r="U47" s="21">
        <v>3</v>
      </c>
      <c r="V47" s="34">
        <v>76</v>
      </c>
      <c r="W47" s="13">
        <f>M47+O47+Q47+S47+U47</f>
        <v>15</v>
      </c>
      <c r="X47" s="14">
        <f t="shared" si="4"/>
        <v>399</v>
      </c>
      <c r="Y47" s="52">
        <v>1</v>
      </c>
      <c r="Z47" s="21">
        <v>23</v>
      </c>
      <c r="AA47" s="21">
        <v>1</v>
      </c>
      <c r="AB47" s="34">
        <v>20</v>
      </c>
      <c r="AC47" s="13">
        <f t="shared" si="1"/>
        <v>2</v>
      </c>
      <c r="AD47" s="14">
        <f t="shared" si="1"/>
        <v>43</v>
      </c>
      <c r="AE47" s="9">
        <f t="shared" si="2"/>
        <v>30</v>
      </c>
      <c r="AF47" s="8">
        <f t="shared" si="2"/>
        <v>805</v>
      </c>
      <c r="AG47" s="37">
        <f t="shared" si="3"/>
        <v>26.833333333333332</v>
      </c>
    </row>
    <row r="48" spans="1:33" s="12" customFormat="1" ht="27" customHeight="1" thickBot="1">
      <c r="A48" s="21">
        <v>41</v>
      </c>
      <c r="B48" s="19" t="s">
        <v>97</v>
      </c>
      <c r="C48" s="21">
        <v>2</v>
      </c>
      <c r="D48" s="21">
        <v>60</v>
      </c>
      <c r="E48" s="21">
        <v>2</v>
      </c>
      <c r="F48" s="21">
        <v>61</v>
      </c>
      <c r="G48" s="21">
        <v>2</v>
      </c>
      <c r="H48" s="21">
        <v>56</v>
      </c>
      <c r="I48" s="33">
        <v>2</v>
      </c>
      <c r="J48" s="34">
        <v>56</v>
      </c>
      <c r="K48" s="10">
        <f t="shared" si="0"/>
        <v>8</v>
      </c>
      <c r="L48" s="11">
        <f t="shared" si="0"/>
        <v>233</v>
      </c>
      <c r="M48" s="52">
        <v>2</v>
      </c>
      <c r="N48" s="21">
        <v>49</v>
      </c>
      <c r="O48" s="21">
        <v>2</v>
      </c>
      <c r="P48" s="21">
        <v>62</v>
      </c>
      <c r="Q48" s="21">
        <v>2</v>
      </c>
      <c r="R48" s="21">
        <v>55</v>
      </c>
      <c r="S48" s="21">
        <v>2</v>
      </c>
      <c r="T48" s="21">
        <v>58</v>
      </c>
      <c r="U48" s="21">
        <v>2</v>
      </c>
      <c r="V48" s="34">
        <v>54</v>
      </c>
      <c r="W48" s="13">
        <f t="shared" si="4"/>
        <v>10</v>
      </c>
      <c r="X48" s="14">
        <f t="shared" si="4"/>
        <v>278</v>
      </c>
      <c r="Y48" s="52">
        <v>1</v>
      </c>
      <c r="Z48" s="21">
        <v>17</v>
      </c>
      <c r="AA48" s="21">
        <v>1</v>
      </c>
      <c r="AB48" s="34">
        <v>17</v>
      </c>
      <c r="AC48" s="13">
        <f t="shared" si="1"/>
        <v>2</v>
      </c>
      <c r="AD48" s="14">
        <f t="shared" si="1"/>
        <v>34</v>
      </c>
      <c r="AE48" s="9">
        <f t="shared" si="2"/>
        <v>20</v>
      </c>
      <c r="AF48" s="8">
        <f t="shared" si="2"/>
        <v>545</v>
      </c>
      <c r="AG48" s="37">
        <f t="shared" si="3"/>
        <v>27.25</v>
      </c>
    </row>
    <row r="49" spans="1:33" s="12" customFormat="1" ht="27" customHeight="1" thickBot="1">
      <c r="A49" s="21">
        <v>42</v>
      </c>
      <c r="B49" s="19" t="s">
        <v>74</v>
      </c>
      <c r="C49" s="21">
        <v>2</v>
      </c>
      <c r="D49" s="21">
        <v>56</v>
      </c>
      <c r="E49" s="21">
        <v>2</v>
      </c>
      <c r="F49" s="21">
        <v>47</v>
      </c>
      <c r="G49" s="21">
        <v>2</v>
      </c>
      <c r="H49" s="21">
        <v>33</v>
      </c>
      <c r="I49" s="33">
        <v>2</v>
      </c>
      <c r="J49" s="34">
        <v>39</v>
      </c>
      <c r="K49" s="10">
        <f t="shared" si="0"/>
        <v>8</v>
      </c>
      <c r="L49" s="11">
        <f t="shared" si="0"/>
        <v>175</v>
      </c>
      <c r="M49" s="52">
        <v>2</v>
      </c>
      <c r="N49" s="21">
        <v>38</v>
      </c>
      <c r="O49" s="21">
        <v>1</v>
      </c>
      <c r="P49" s="21">
        <v>30</v>
      </c>
      <c r="Q49" s="21">
        <v>2</v>
      </c>
      <c r="R49" s="21">
        <v>37</v>
      </c>
      <c r="S49" s="21">
        <v>2</v>
      </c>
      <c r="T49" s="21">
        <v>36</v>
      </c>
      <c r="U49" s="21">
        <v>2</v>
      </c>
      <c r="V49" s="34">
        <v>42</v>
      </c>
      <c r="W49" s="13">
        <f t="shared" si="4"/>
        <v>9</v>
      </c>
      <c r="X49" s="14">
        <f t="shared" si="4"/>
        <v>183</v>
      </c>
      <c r="Y49" s="52">
        <v>1</v>
      </c>
      <c r="Z49" s="21">
        <v>26</v>
      </c>
      <c r="AA49" s="21">
        <v>1</v>
      </c>
      <c r="AB49" s="34">
        <v>19</v>
      </c>
      <c r="AC49" s="13">
        <f t="shared" si="1"/>
        <v>2</v>
      </c>
      <c r="AD49" s="14">
        <f t="shared" si="1"/>
        <v>45</v>
      </c>
      <c r="AE49" s="9">
        <f t="shared" si="2"/>
        <v>19</v>
      </c>
      <c r="AF49" s="8">
        <f t="shared" si="2"/>
        <v>403</v>
      </c>
      <c r="AG49" s="37">
        <f t="shared" si="3"/>
        <v>21.210526315789473</v>
      </c>
    </row>
    <row r="50" spans="1:33" s="12" customFormat="1" ht="27" customHeight="1" thickBot="1">
      <c r="A50" s="21">
        <v>43</v>
      </c>
      <c r="B50" s="19" t="s">
        <v>49</v>
      </c>
      <c r="C50" s="21">
        <v>4</v>
      </c>
      <c r="D50" s="21">
        <v>103</v>
      </c>
      <c r="E50" s="21">
        <v>3</v>
      </c>
      <c r="F50" s="21">
        <v>85</v>
      </c>
      <c r="G50" s="21">
        <v>3</v>
      </c>
      <c r="H50" s="21">
        <v>83</v>
      </c>
      <c r="I50" s="33">
        <v>3</v>
      </c>
      <c r="J50" s="34">
        <v>70</v>
      </c>
      <c r="K50" s="10">
        <f t="shared" si="0"/>
        <v>13</v>
      </c>
      <c r="L50" s="11">
        <f t="shared" si="0"/>
        <v>341</v>
      </c>
      <c r="M50" s="52">
        <v>3</v>
      </c>
      <c r="N50" s="21">
        <v>87</v>
      </c>
      <c r="O50" s="21">
        <v>2</v>
      </c>
      <c r="P50" s="21">
        <v>54</v>
      </c>
      <c r="Q50" s="21">
        <v>3</v>
      </c>
      <c r="R50" s="21">
        <v>83</v>
      </c>
      <c r="S50" s="21">
        <v>2</v>
      </c>
      <c r="T50" s="21">
        <v>48</v>
      </c>
      <c r="U50" s="21">
        <v>2</v>
      </c>
      <c r="V50" s="34">
        <v>61</v>
      </c>
      <c r="W50" s="13">
        <f t="shared" si="4"/>
        <v>12</v>
      </c>
      <c r="X50" s="14">
        <f t="shared" si="4"/>
        <v>333</v>
      </c>
      <c r="Y50" s="52">
        <v>1</v>
      </c>
      <c r="Z50" s="21">
        <v>29</v>
      </c>
      <c r="AA50" s="21">
        <v>1</v>
      </c>
      <c r="AB50" s="34">
        <v>20</v>
      </c>
      <c r="AC50" s="13">
        <f t="shared" si="1"/>
        <v>2</v>
      </c>
      <c r="AD50" s="14">
        <f t="shared" si="1"/>
        <v>49</v>
      </c>
      <c r="AE50" s="9">
        <f t="shared" si="2"/>
        <v>27</v>
      </c>
      <c r="AF50" s="8">
        <f t="shared" si="2"/>
        <v>723</v>
      </c>
      <c r="AG50" s="37">
        <f t="shared" si="3"/>
        <v>26.77777777777778</v>
      </c>
    </row>
    <row r="51" spans="1:33" s="12" customFormat="1" ht="27" customHeight="1" thickBot="1">
      <c r="A51" s="21">
        <v>44</v>
      </c>
      <c r="B51" s="19" t="s">
        <v>98</v>
      </c>
      <c r="C51" s="21">
        <v>3</v>
      </c>
      <c r="D51" s="21">
        <v>83</v>
      </c>
      <c r="E51" s="21">
        <v>2</v>
      </c>
      <c r="F51" s="21">
        <v>62</v>
      </c>
      <c r="G51" s="21">
        <v>2</v>
      </c>
      <c r="H51" s="21">
        <v>60</v>
      </c>
      <c r="I51" s="33">
        <v>2</v>
      </c>
      <c r="J51" s="34">
        <v>61</v>
      </c>
      <c r="K51" s="10">
        <f t="shared" si="0"/>
        <v>9</v>
      </c>
      <c r="L51" s="11">
        <f t="shared" si="0"/>
        <v>266</v>
      </c>
      <c r="M51" s="52">
        <v>2</v>
      </c>
      <c r="N51" s="21">
        <v>53</v>
      </c>
      <c r="O51" s="21">
        <v>2</v>
      </c>
      <c r="P51" s="21">
        <v>58</v>
      </c>
      <c r="Q51" s="21">
        <v>2</v>
      </c>
      <c r="R51" s="21">
        <v>46</v>
      </c>
      <c r="S51" s="21">
        <v>2</v>
      </c>
      <c r="T51" s="21">
        <v>59</v>
      </c>
      <c r="U51" s="21">
        <v>2</v>
      </c>
      <c r="V51" s="34">
        <v>51</v>
      </c>
      <c r="W51" s="13">
        <f t="shared" si="4"/>
        <v>10</v>
      </c>
      <c r="X51" s="14">
        <f t="shared" si="4"/>
        <v>267</v>
      </c>
      <c r="Y51" s="52">
        <v>1</v>
      </c>
      <c r="Z51" s="21">
        <v>13</v>
      </c>
      <c r="AA51" s="21">
        <v>1</v>
      </c>
      <c r="AB51" s="34">
        <v>15</v>
      </c>
      <c r="AC51" s="13">
        <f t="shared" si="1"/>
        <v>2</v>
      </c>
      <c r="AD51" s="14">
        <f t="shared" si="1"/>
        <v>28</v>
      </c>
      <c r="AE51" s="9">
        <f t="shared" si="2"/>
        <v>21</v>
      </c>
      <c r="AF51" s="8">
        <f t="shared" si="2"/>
        <v>561</v>
      </c>
      <c r="AG51" s="37">
        <f t="shared" si="3"/>
        <v>26.714285714285715</v>
      </c>
    </row>
    <row r="52" spans="1:33" s="12" customFormat="1" ht="27" customHeight="1" thickBot="1">
      <c r="A52" s="66">
        <v>45</v>
      </c>
      <c r="B52" s="65" t="s">
        <v>75</v>
      </c>
      <c r="C52" s="21">
        <v>4</v>
      </c>
      <c r="D52" s="21">
        <v>132</v>
      </c>
      <c r="E52" s="21">
        <v>4</v>
      </c>
      <c r="F52" s="21">
        <v>105</v>
      </c>
      <c r="G52" s="21">
        <v>4</v>
      </c>
      <c r="H52" s="21">
        <v>103</v>
      </c>
      <c r="I52" s="33">
        <v>4</v>
      </c>
      <c r="J52" s="34">
        <v>107</v>
      </c>
      <c r="K52" s="10">
        <f t="shared" si="0"/>
        <v>16</v>
      </c>
      <c r="L52" s="11">
        <f t="shared" si="0"/>
        <v>447</v>
      </c>
      <c r="M52" s="52">
        <v>3</v>
      </c>
      <c r="N52" s="21">
        <v>81</v>
      </c>
      <c r="O52" s="21">
        <v>5</v>
      </c>
      <c r="P52" s="21">
        <v>123</v>
      </c>
      <c r="Q52" s="21">
        <v>4</v>
      </c>
      <c r="R52" s="21">
        <v>104</v>
      </c>
      <c r="S52" s="21">
        <v>5</v>
      </c>
      <c r="T52" s="21">
        <v>117</v>
      </c>
      <c r="U52" s="21">
        <v>4</v>
      </c>
      <c r="V52" s="34">
        <v>101</v>
      </c>
      <c r="W52" s="13">
        <f t="shared" si="4"/>
        <v>21</v>
      </c>
      <c r="X52" s="14">
        <f t="shared" si="4"/>
        <v>526</v>
      </c>
      <c r="Y52" s="52">
        <v>1</v>
      </c>
      <c r="Z52" s="21">
        <v>30</v>
      </c>
      <c r="AA52" s="21">
        <v>2</v>
      </c>
      <c r="AB52" s="34">
        <v>42</v>
      </c>
      <c r="AC52" s="13">
        <f t="shared" si="1"/>
        <v>3</v>
      </c>
      <c r="AD52" s="14">
        <f t="shared" si="1"/>
        <v>72</v>
      </c>
      <c r="AE52" s="9">
        <f t="shared" si="2"/>
        <v>40</v>
      </c>
      <c r="AF52" s="8">
        <f t="shared" si="2"/>
        <v>1045</v>
      </c>
      <c r="AG52" s="37">
        <f t="shared" si="3"/>
        <v>26.125</v>
      </c>
    </row>
    <row r="53" spans="1:33" s="12" customFormat="1" ht="27" customHeight="1" thickBot="1">
      <c r="A53" s="21">
        <v>46</v>
      </c>
      <c r="B53" s="19" t="s">
        <v>99</v>
      </c>
      <c r="C53" s="21">
        <v>5</v>
      </c>
      <c r="D53" s="21">
        <v>136</v>
      </c>
      <c r="E53" s="21">
        <v>4</v>
      </c>
      <c r="F53" s="21">
        <v>107</v>
      </c>
      <c r="G53" s="21">
        <v>5</v>
      </c>
      <c r="H53" s="21">
        <v>129</v>
      </c>
      <c r="I53" s="33">
        <v>6</v>
      </c>
      <c r="J53" s="34">
        <v>160</v>
      </c>
      <c r="K53" s="10">
        <f t="shared" si="0"/>
        <v>20</v>
      </c>
      <c r="L53" s="11">
        <f t="shared" si="0"/>
        <v>532</v>
      </c>
      <c r="M53" s="52">
        <v>6</v>
      </c>
      <c r="N53" s="21">
        <v>150</v>
      </c>
      <c r="O53" s="21">
        <v>5</v>
      </c>
      <c r="P53" s="21">
        <v>126</v>
      </c>
      <c r="Q53" s="21">
        <v>5</v>
      </c>
      <c r="R53" s="21">
        <v>125</v>
      </c>
      <c r="S53" s="21">
        <v>5</v>
      </c>
      <c r="T53" s="21">
        <v>125</v>
      </c>
      <c r="U53" s="21">
        <v>5</v>
      </c>
      <c r="V53" s="34">
        <v>120</v>
      </c>
      <c r="W53" s="13">
        <f t="shared" si="4"/>
        <v>26</v>
      </c>
      <c r="X53" s="14">
        <f t="shared" si="4"/>
        <v>646</v>
      </c>
      <c r="Y53" s="52">
        <v>1</v>
      </c>
      <c r="Z53" s="21">
        <v>23</v>
      </c>
      <c r="AA53" s="21">
        <v>2</v>
      </c>
      <c r="AB53" s="34">
        <v>49</v>
      </c>
      <c r="AC53" s="13">
        <f t="shared" si="1"/>
        <v>3</v>
      </c>
      <c r="AD53" s="14">
        <f t="shared" si="1"/>
        <v>72</v>
      </c>
      <c r="AE53" s="9">
        <f t="shared" si="2"/>
        <v>49</v>
      </c>
      <c r="AF53" s="8">
        <f t="shared" si="2"/>
        <v>1250</v>
      </c>
      <c r="AG53" s="37">
        <f t="shared" si="3"/>
        <v>25.510204081632654</v>
      </c>
    </row>
    <row r="54" spans="1:33" s="12" customFormat="1" ht="40.5" customHeight="1" thickBot="1">
      <c r="A54" s="21">
        <v>47</v>
      </c>
      <c r="B54" s="25" t="s">
        <v>35</v>
      </c>
      <c r="C54" s="24">
        <v>1</v>
      </c>
      <c r="D54" s="24">
        <v>18</v>
      </c>
      <c r="E54" s="24">
        <v>1</v>
      </c>
      <c r="F54" s="24">
        <v>29</v>
      </c>
      <c r="G54" s="24">
        <v>1</v>
      </c>
      <c r="H54" s="24">
        <v>25</v>
      </c>
      <c r="I54" s="35">
        <v>1</v>
      </c>
      <c r="J54" s="36">
        <v>24</v>
      </c>
      <c r="K54" s="10">
        <f t="shared" si="0"/>
        <v>4</v>
      </c>
      <c r="L54" s="27">
        <f t="shared" si="0"/>
        <v>96</v>
      </c>
      <c r="M54" s="53">
        <v>1</v>
      </c>
      <c r="N54" s="24">
        <v>21</v>
      </c>
      <c r="O54" s="24">
        <v>1</v>
      </c>
      <c r="P54" s="24">
        <v>22</v>
      </c>
      <c r="Q54" s="24">
        <v>1</v>
      </c>
      <c r="R54" s="24">
        <v>19</v>
      </c>
      <c r="S54" s="24">
        <v>1</v>
      </c>
      <c r="T54" s="24">
        <v>12</v>
      </c>
      <c r="U54" s="24">
        <v>1</v>
      </c>
      <c r="V54" s="36">
        <v>16</v>
      </c>
      <c r="W54" s="28">
        <f t="shared" si="4"/>
        <v>5</v>
      </c>
      <c r="X54" s="29">
        <f t="shared" si="4"/>
        <v>90</v>
      </c>
      <c r="Y54" s="53">
        <v>1</v>
      </c>
      <c r="Z54" s="24">
        <v>7</v>
      </c>
      <c r="AA54" s="24">
        <v>1</v>
      </c>
      <c r="AB54" s="36">
        <v>9</v>
      </c>
      <c r="AC54" s="28">
        <f t="shared" si="1"/>
        <v>2</v>
      </c>
      <c r="AD54" s="29">
        <f t="shared" si="1"/>
        <v>16</v>
      </c>
      <c r="AE54" s="30">
        <f t="shared" si="2"/>
        <v>11</v>
      </c>
      <c r="AF54" s="31">
        <f t="shared" si="2"/>
        <v>202</v>
      </c>
      <c r="AG54" s="37">
        <f t="shared" si="3"/>
        <v>18.363636363636363</v>
      </c>
    </row>
    <row r="55" spans="1:33" s="12" customFormat="1" ht="27" customHeight="1" thickBot="1">
      <c r="A55" s="21">
        <v>48</v>
      </c>
      <c r="B55" s="19" t="s">
        <v>100</v>
      </c>
      <c r="C55" s="21">
        <v>5</v>
      </c>
      <c r="D55" s="21">
        <v>136</v>
      </c>
      <c r="E55" s="21">
        <v>5</v>
      </c>
      <c r="F55" s="21">
        <v>128</v>
      </c>
      <c r="G55" s="21">
        <v>4</v>
      </c>
      <c r="H55" s="21">
        <v>106</v>
      </c>
      <c r="I55" s="33">
        <v>4</v>
      </c>
      <c r="J55" s="34">
        <v>109</v>
      </c>
      <c r="K55" s="10">
        <f t="shared" si="0"/>
        <v>18</v>
      </c>
      <c r="L55" s="11">
        <f t="shared" si="0"/>
        <v>479</v>
      </c>
      <c r="M55" s="52">
        <v>4</v>
      </c>
      <c r="N55" s="21">
        <v>108</v>
      </c>
      <c r="O55" s="21">
        <v>3</v>
      </c>
      <c r="P55" s="21">
        <v>84</v>
      </c>
      <c r="Q55" s="21">
        <v>4</v>
      </c>
      <c r="R55" s="21">
        <v>109</v>
      </c>
      <c r="S55" s="21">
        <v>3</v>
      </c>
      <c r="T55" s="21">
        <v>82</v>
      </c>
      <c r="U55" s="21">
        <v>3</v>
      </c>
      <c r="V55" s="34">
        <v>82</v>
      </c>
      <c r="W55" s="13">
        <f t="shared" si="4"/>
        <v>17</v>
      </c>
      <c r="X55" s="14">
        <f t="shared" si="4"/>
        <v>465</v>
      </c>
      <c r="Y55" s="52">
        <v>2</v>
      </c>
      <c r="Z55" s="21">
        <v>42</v>
      </c>
      <c r="AA55" s="21">
        <v>1</v>
      </c>
      <c r="AB55" s="34">
        <v>29</v>
      </c>
      <c r="AC55" s="13">
        <f t="shared" si="1"/>
        <v>3</v>
      </c>
      <c r="AD55" s="14">
        <f t="shared" si="1"/>
        <v>71</v>
      </c>
      <c r="AE55" s="9">
        <f t="shared" si="2"/>
        <v>38</v>
      </c>
      <c r="AF55" s="8">
        <f t="shared" si="2"/>
        <v>1015</v>
      </c>
      <c r="AG55" s="37">
        <f t="shared" si="3"/>
        <v>26.710526315789473</v>
      </c>
    </row>
    <row r="56" spans="1:33" s="12" customFormat="1" ht="27" customHeight="1" thickBot="1">
      <c r="A56" s="66">
        <v>49</v>
      </c>
      <c r="B56" s="19" t="s">
        <v>48</v>
      </c>
      <c r="C56" s="21">
        <v>5</v>
      </c>
      <c r="D56" s="21">
        <v>129</v>
      </c>
      <c r="E56" s="21">
        <v>4</v>
      </c>
      <c r="F56" s="21">
        <v>117</v>
      </c>
      <c r="G56" s="21">
        <v>4</v>
      </c>
      <c r="H56" s="21">
        <v>112</v>
      </c>
      <c r="I56" s="33">
        <v>4</v>
      </c>
      <c r="J56" s="34">
        <v>111</v>
      </c>
      <c r="K56" s="10">
        <f t="shared" si="0"/>
        <v>17</v>
      </c>
      <c r="L56" s="11">
        <f t="shared" si="0"/>
        <v>469</v>
      </c>
      <c r="M56" s="52">
        <v>4</v>
      </c>
      <c r="N56" s="21">
        <v>106</v>
      </c>
      <c r="O56" s="21">
        <v>3</v>
      </c>
      <c r="P56" s="21">
        <v>86</v>
      </c>
      <c r="Q56" s="21">
        <v>4</v>
      </c>
      <c r="R56" s="21">
        <v>112</v>
      </c>
      <c r="S56" s="21">
        <v>5</v>
      </c>
      <c r="T56" s="21">
        <v>123</v>
      </c>
      <c r="U56" s="21">
        <v>4</v>
      </c>
      <c r="V56" s="34">
        <v>99</v>
      </c>
      <c r="W56" s="13">
        <f t="shared" si="4"/>
        <v>20</v>
      </c>
      <c r="X56" s="14">
        <f t="shared" si="4"/>
        <v>526</v>
      </c>
      <c r="Y56" s="52">
        <v>2</v>
      </c>
      <c r="Z56" s="21">
        <v>56</v>
      </c>
      <c r="AA56" s="21">
        <v>2</v>
      </c>
      <c r="AB56" s="34">
        <v>45</v>
      </c>
      <c r="AC56" s="13">
        <f t="shared" si="1"/>
        <v>4</v>
      </c>
      <c r="AD56" s="14">
        <f t="shared" si="1"/>
        <v>101</v>
      </c>
      <c r="AE56" s="9">
        <f t="shared" si="2"/>
        <v>41</v>
      </c>
      <c r="AF56" s="8">
        <f t="shared" si="2"/>
        <v>1096</v>
      </c>
      <c r="AG56" s="37">
        <f t="shared" si="3"/>
        <v>26.73170731707317</v>
      </c>
    </row>
    <row r="57" spans="1:33" s="12" customFormat="1" ht="27" customHeight="1" thickBot="1">
      <c r="A57" s="21">
        <v>50</v>
      </c>
      <c r="B57" s="19" t="s">
        <v>31</v>
      </c>
      <c r="C57" s="21">
        <v>5</v>
      </c>
      <c r="D57" s="21">
        <v>146</v>
      </c>
      <c r="E57" s="21">
        <v>5</v>
      </c>
      <c r="F57" s="21">
        <v>137</v>
      </c>
      <c r="G57" s="21">
        <v>5</v>
      </c>
      <c r="H57" s="21">
        <v>132</v>
      </c>
      <c r="I57" s="33">
        <v>5</v>
      </c>
      <c r="J57" s="34">
        <v>128</v>
      </c>
      <c r="K57" s="10">
        <f t="shared" si="0"/>
        <v>20</v>
      </c>
      <c r="L57" s="11">
        <f t="shared" si="0"/>
        <v>543</v>
      </c>
      <c r="M57" s="52">
        <v>3</v>
      </c>
      <c r="N57" s="21">
        <v>89</v>
      </c>
      <c r="O57" s="21">
        <v>4</v>
      </c>
      <c r="P57" s="21">
        <v>95</v>
      </c>
      <c r="Q57" s="21">
        <v>4</v>
      </c>
      <c r="R57" s="21">
        <v>102</v>
      </c>
      <c r="S57" s="21">
        <v>4</v>
      </c>
      <c r="T57" s="21">
        <v>106</v>
      </c>
      <c r="U57" s="21">
        <v>3</v>
      </c>
      <c r="V57" s="34">
        <v>82</v>
      </c>
      <c r="W57" s="13">
        <f t="shared" si="4"/>
        <v>18</v>
      </c>
      <c r="X57" s="14">
        <f t="shared" si="4"/>
        <v>474</v>
      </c>
      <c r="Y57" s="52">
        <v>2</v>
      </c>
      <c r="Z57" s="21">
        <v>42</v>
      </c>
      <c r="AA57" s="21">
        <v>2</v>
      </c>
      <c r="AB57" s="34">
        <v>43</v>
      </c>
      <c r="AC57" s="13">
        <f t="shared" si="1"/>
        <v>4</v>
      </c>
      <c r="AD57" s="14">
        <f t="shared" si="1"/>
        <v>85</v>
      </c>
      <c r="AE57" s="9">
        <f t="shared" si="2"/>
        <v>42</v>
      </c>
      <c r="AF57" s="8">
        <f t="shared" si="2"/>
        <v>1102</v>
      </c>
      <c r="AG57" s="37">
        <f t="shared" si="3"/>
        <v>26.238095238095237</v>
      </c>
    </row>
    <row r="58" spans="1:33" s="12" customFormat="1" ht="27" customHeight="1" thickBot="1">
      <c r="A58" s="21">
        <v>51</v>
      </c>
      <c r="B58" s="19" t="s">
        <v>76</v>
      </c>
      <c r="C58" s="21">
        <v>5</v>
      </c>
      <c r="D58" s="21">
        <v>130</v>
      </c>
      <c r="E58" s="21">
        <v>4</v>
      </c>
      <c r="F58" s="21">
        <v>110</v>
      </c>
      <c r="G58" s="21">
        <v>3</v>
      </c>
      <c r="H58" s="21">
        <v>94</v>
      </c>
      <c r="I58" s="33">
        <v>3</v>
      </c>
      <c r="J58" s="34">
        <v>72</v>
      </c>
      <c r="K58" s="10">
        <f t="shared" si="0"/>
        <v>15</v>
      </c>
      <c r="L58" s="11">
        <f t="shared" si="0"/>
        <v>406</v>
      </c>
      <c r="M58" s="52">
        <v>2</v>
      </c>
      <c r="N58" s="21">
        <v>66</v>
      </c>
      <c r="O58" s="21">
        <v>3</v>
      </c>
      <c r="P58" s="21">
        <v>80</v>
      </c>
      <c r="Q58" s="21">
        <v>2</v>
      </c>
      <c r="R58" s="21">
        <v>52</v>
      </c>
      <c r="S58" s="21">
        <v>2</v>
      </c>
      <c r="T58" s="21">
        <v>64</v>
      </c>
      <c r="U58" s="21">
        <v>2</v>
      </c>
      <c r="V58" s="34">
        <v>49</v>
      </c>
      <c r="W58" s="13">
        <f t="shared" si="4"/>
        <v>11</v>
      </c>
      <c r="X58" s="14">
        <f t="shared" si="4"/>
        <v>311</v>
      </c>
      <c r="Y58" s="52">
        <v>1</v>
      </c>
      <c r="Z58" s="21">
        <v>26</v>
      </c>
      <c r="AA58" s="21">
        <v>1</v>
      </c>
      <c r="AB58" s="34">
        <v>23</v>
      </c>
      <c r="AC58" s="13">
        <f t="shared" si="1"/>
        <v>2</v>
      </c>
      <c r="AD58" s="14">
        <f t="shared" si="1"/>
        <v>49</v>
      </c>
      <c r="AE58" s="9">
        <f t="shared" si="2"/>
        <v>28</v>
      </c>
      <c r="AF58" s="8">
        <f t="shared" si="2"/>
        <v>766</v>
      </c>
      <c r="AG58" s="37">
        <f t="shared" si="3"/>
        <v>27.357142857142858</v>
      </c>
    </row>
    <row r="59" spans="1:33" s="12" customFormat="1" ht="40.5" customHeight="1" thickBot="1">
      <c r="A59" s="21">
        <v>52</v>
      </c>
      <c r="B59" s="25" t="s">
        <v>101</v>
      </c>
      <c r="C59" s="24">
        <v>1</v>
      </c>
      <c r="D59" s="24">
        <v>11</v>
      </c>
      <c r="E59" s="24">
        <v>1</v>
      </c>
      <c r="F59" s="24">
        <v>13</v>
      </c>
      <c r="G59" s="24">
        <v>1</v>
      </c>
      <c r="H59" s="24">
        <v>9</v>
      </c>
      <c r="I59" s="35">
        <v>1</v>
      </c>
      <c r="J59" s="36">
        <v>9</v>
      </c>
      <c r="K59" s="10">
        <f t="shared" si="0"/>
        <v>4</v>
      </c>
      <c r="L59" s="27">
        <f t="shared" si="0"/>
        <v>42</v>
      </c>
      <c r="M59" s="53">
        <v>1</v>
      </c>
      <c r="N59" s="24">
        <v>3</v>
      </c>
      <c r="O59" s="24">
        <v>1</v>
      </c>
      <c r="P59" s="24">
        <v>4</v>
      </c>
      <c r="Q59" s="24">
        <v>1</v>
      </c>
      <c r="R59" s="24">
        <v>7</v>
      </c>
      <c r="S59" s="24">
        <v>1</v>
      </c>
      <c r="T59" s="24">
        <v>4</v>
      </c>
      <c r="U59" s="24">
        <v>1</v>
      </c>
      <c r="V59" s="36">
        <v>4</v>
      </c>
      <c r="W59" s="28">
        <f t="shared" si="4"/>
        <v>5</v>
      </c>
      <c r="X59" s="29">
        <f t="shared" si="4"/>
        <v>22</v>
      </c>
      <c r="Y59" s="53">
        <v>1</v>
      </c>
      <c r="Z59" s="24">
        <v>2</v>
      </c>
      <c r="AA59" s="24">
        <v>0</v>
      </c>
      <c r="AB59" s="36">
        <v>0</v>
      </c>
      <c r="AC59" s="28">
        <f t="shared" si="1"/>
        <v>1</v>
      </c>
      <c r="AD59" s="29">
        <f t="shared" si="1"/>
        <v>2</v>
      </c>
      <c r="AE59" s="30">
        <f t="shared" si="2"/>
        <v>10</v>
      </c>
      <c r="AF59" s="31">
        <f t="shared" si="2"/>
        <v>66</v>
      </c>
      <c r="AG59" s="37">
        <f t="shared" si="3"/>
        <v>6.6</v>
      </c>
    </row>
    <row r="60" spans="1:33" s="12" customFormat="1" ht="40.5" customHeight="1" thickBot="1">
      <c r="A60" s="21">
        <v>53</v>
      </c>
      <c r="B60" s="25" t="s">
        <v>77</v>
      </c>
      <c r="C60" s="24">
        <v>1</v>
      </c>
      <c r="D60" s="24">
        <v>30</v>
      </c>
      <c r="E60" s="24">
        <v>2</v>
      </c>
      <c r="F60" s="24">
        <v>40</v>
      </c>
      <c r="G60" s="24">
        <v>1</v>
      </c>
      <c r="H60" s="24">
        <v>22</v>
      </c>
      <c r="I60" s="35">
        <v>1</v>
      </c>
      <c r="J60" s="36">
        <v>29</v>
      </c>
      <c r="K60" s="10">
        <f t="shared" si="0"/>
        <v>5</v>
      </c>
      <c r="L60" s="27">
        <f t="shared" si="0"/>
        <v>121</v>
      </c>
      <c r="M60" s="53">
        <v>1</v>
      </c>
      <c r="N60" s="24">
        <v>24</v>
      </c>
      <c r="O60" s="24">
        <v>1</v>
      </c>
      <c r="P60" s="24">
        <v>19</v>
      </c>
      <c r="Q60" s="24">
        <v>1</v>
      </c>
      <c r="R60" s="24">
        <v>18</v>
      </c>
      <c r="S60" s="24">
        <v>1</v>
      </c>
      <c r="T60" s="24">
        <v>21</v>
      </c>
      <c r="U60" s="24">
        <v>1</v>
      </c>
      <c r="V60" s="36">
        <v>23</v>
      </c>
      <c r="W60" s="28">
        <f t="shared" si="4"/>
        <v>5</v>
      </c>
      <c r="X60" s="29">
        <f t="shared" si="4"/>
        <v>105</v>
      </c>
      <c r="Y60" s="53">
        <v>1</v>
      </c>
      <c r="Z60" s="24">
        <v>8</v>
      </c>
      <c r="AA60" s="24">
        <v>1</v>
      </c>
      <c r="AB60" s="36">
        <v>11</v>
      </c>
      <c r="AC60" s="28">
        <f t="shared" si="1"/>
        <v>2</v>
      </c>
      <c r="AD60" s="29">
        <f t="shared" si="1"/>
        <v>19</v>
      </c>
      <c r="AE60" s="30">
        <f t="shared" si="2"/>
        <v>12</v>
      </c>
      <c r="AF60" s="31">
        <f t="shared" si="2"/>
        <v>245</v>
      </c>
      <c r="AG60" s="37">
        <f t="shared" si="3"/>
        <v>20.416666666666668</v>
      </c>
    </row>
    <row r="61" spans="1:33" s="12" customFormat="1" ht="40.5" customHeight="1" thickBot="1">
      <c r="A61" s="21">
        <v>54</v>
      </c>
      <c r="B61" s="25" t="s">
        <v>54</v>
      </c>
      <c r="C61" s="24">
        <v>3</v>
      </c>
      <c r="D61" s="24">
        <v>65</v>
      </c>
      <c r="E61" s="24">
        <v>3</v>
      </c>
      <c r="F61" s="24">
        <v>60</v>
      </c>
      <c r="G61" s="24">
        <v>3</v>
      </c>
      <c r="H61" s="24">
        <v>71</v>
      </c>
      <c r="I61" s="35">
        <v>3</v>
      </c>
      <c r="J61" s="36">
        <v>57</v>
      </c>
      <c r="K61" s="10">
        <f t="shared" si="0"/>
        <v>12</v>
      </c>
      <c r="L61" s="27">
        <f t="shared" si="0"/>
        <v>253</v>
      </c>
      <c r="M61" s="53">
        <v>2</v>
      </c>
      <c r="N61" s="24">
        <v>41</v>
      </c>
      <c r="O61" s="24">
        <v>2</v>
      </c>
      <c r="P61" s="24">
        <v>39</v>
      </c>
      <c r="Q61" s="24">
        <v>2</v>
      </c>
      <c r="R61" s="24">
        <v>56</v>
      </c>
      <c r="S61" s="24">
        <v>2</v>
      </c>
      <c r="T61" s="24">
        <v>40</v>
      </c>
      <c r="U61" s="24">
        <v>2</v>
      </c>
      <c r="V61" s="36">
        <v>47</v>
      </c>
      <c r="W61" s="28">
        <f t="shared" si="4"/>
        <v>10</v>
      </c>
      <c r="X61" s="29">
        <f t="shared" si="4"/>
        <v>223</v>
      </c>
      <c r="Y61" s="53">
        <v>1</v>
      </c>
      <c r="Z61" s="24">
        <v>16</v>
      </c>
      <c r="AA61" s="24">
        <v>1</v>
      </c>
      <c r="AB61" s="36">
        <v>16</v>
      </c>
      <c r="AC61" s="28">
        <f t="shared" si="1"/>
        <v>2</v>
      </c>
      <c r="AD61" s="29">
        <f t="shared" si="1"/>
        <v>32</v>
      </c>
      <c r="AE61" s="30">
        <f t="shared" si="2"/>
        <v>24</v>
      </c>
      <c r="AF61" s="31">
        <f t="shared" si="2"/>
        <v>508</v>
      </c>
      <c r="AG61" s="37">
        <f>AF61/AE61</f>
        <v>21.166666666666668</v>
      </c>
    </row>
    <row r="62" spans="1:33" s="12" customFormat="1" ht="27.75" customHeight="1" thickBot="1">
      <c r="A62" s="21">
        <v>55</v>
      </c>
      <c r="B62" s="41" t="s">
        <v>83</v>
      </c>
      <c r="C62" s="42">
        <v>8</v>
      </c>
      <c r="D62" s="42">
        <v>256</v>
      </c>
      <c r="E62" s="42">
        <v>10</v>
      </c>
      <c r="F62" s="42">
        <v>324</v>
      </c>
      <c r="G62" s="42">
        <v>10</v>
      </c>
      <c r="H62" s="42">
        <v>319</v>
      </c>
      <c r="I62" s="43">
        <v>10</v>
      </c>
      <c r="J62" s="44">
        <v>305</v>
      </c>
      <c r="K62" s="45">
        <f t="shared" si="0"/>
        <v>38</v>
      </c>
      <c r="L62" s="46">
        <f t="shared" si="0"/>
        <v>1204</v>
      </c>
      <c r="M62" s="55">
        <v>8</v>
      </c>
      <c r="N62" s="42">
        <v>244</v>
      </c>
      <c r="O62" s="42">
        <v>4</v>
      </c>
      <c r="P62" s="42">
        <v>135</v>
      </c>
      <c r="Q62" s="42">
        <v>5</v>
      </c>
      <c r="R62" s="42">
        <v>149</v>
      </c>
      <c r="S62" s="42">
        <v>6</v>
      </c>
      <c r="T62" s="42">
        <v>172</v>
      </c>
      <c r="U62" s="42">
        <v>4</v>
      </c>
      <c r="V62" s="44">
        <v>127</v>
      </c>
      <c r="W62" s="47">
        <f t="shared" si="4"/>
        <v>27</v>
      </c>
      <c r="X62" s="48">
        <f t="shared" si="4"/>
        <v>827</v>
      </c>
      <c r="Y62" s="55">
        <v>2</v>
      </c>
      <c r="Z62" s="42">
        <v>44</v>
      </c>
      <c r="AA62" s="42">
        <v>1</v>
      </c>
      <c r="AB62" s="44">
        <v>34</v>
      </c>
      <c r="AC62" s="47">
        <f t="shared" si="1"/>
        <v>3</v>
      </c>
      <c r="AD62" s="48">
        <f t="shared" si="1"/>
        <v>78</v>
      </c>
      <c r="AE62" s="49">
        <f t="shared" si="2"/>
        <v>68</v>
      </c>
      <c r="AF62" s="50">
        <f t="shared" si="2"/>
        <v>2109</v>
      </c>
      <c r="AG62" s="37">
        <f>AF62/AE62</f>
        <v>31.014705882352942</v>
      </c>
    </row>
    <row r="63" spans="1:33" s="12" customFormat="1" ht="27.75" customHeight="1" thickBot="1">
      <c r="A63" s="21">
        <v>56</v>
      </c>
      <c r="B63" s="41" t="s">
        <v>102</v>
      </c>
      <c r="C63" s="42">
        <v>17</v>
      </c>
      <c r="D63" s="42">
        <v>446</v>
      </c>
      <c r="E63" s="42">
        <v>7</v>
      </c>
      <c r="F63" s="42">
        <v>189</v>
      </c>
      <c r="G63" s="42">
        <v>5</v>
      </c>
      <c r="H63" s="42">
        <v>134</v>
      </c>
      <c r="I63" s="43">
        <v>3</v>
      </c>
      <c r="J63" s="44">
        <v>80</v>
      </c>
      <c r="K63" s="45">
        <f>C63+E63+G63+I63</f>
        <v>32</v>
      </c>
      <c r="L63" s="46">
        <f>D63+F63+H63+J63</f>
        <v>849</v>
      </c>
      <c r="M63" s="55">
        <v>6</v>
      </c>
      <c r="N63" s="42">
        <v>153</v>
      </c>
      <c r="O63" s="42">
        <v>4</v>
      </c>
      <c r="P63" s="42">
        <v>107</v>
      </c>
      <c r="Q63" s="42">
        <v>4</v>
      </c>
      <c r="R63" s="42">
        <v>80</v>
      </c>
      <c r="S63" s="42">
        <v>3</v>
      </c>
      <c r="T63" s="42">
        <v>61</v>
      </c>
      <c r="U63" s="42">
        <v>2</v>
      </c>
      <c r="V63" s="44">
        <v>49</v>
      </c>
      <c r="W63" s="47">
        <f>M63+O63+Q63+S63+U63</f>
        <v>19</v>
      </c>
      <c r="X63" s="48">
        <f>N63+P63+R63+T63+V63</f>
        <v>450</v>
      </c>
      <c r="Y63" s="55">
        <v>2</v>
      </c>
      <c r="Z63" s="42">
        <v>34</v>
      </c>
      <c r="AA63" s="42">
        <v>0</v>
      </c>
      <c r="AB63" s="44">
        <v>0</v>
      </c>
      <c r="AC63" s="47">
        <f>Y63+AA63</f>
        <v>2</v>
      </c>
      <c r="AD63" s="48">
        <f>Z63+AB63</f>
        <v>34</v>
      </c>
      <c r="AE63" s="49">
        <f t="shared" si="2"/>
        <v>53</v>
      </c>
      <c r="AF63" s="50">
        <f t="shared" si="2"/>
        <v>1333</v>
      </c>
      <c r="AG63" s="37">
        <f>AF63/AE63</f>
        <v>25.150943396226417</v>
      </c>
    </row>
    <row r="64" spans="1:33" s="12" customFormat="1" ht="40.5" customHeight="1" thickBot="1">
      <c r="A64" s="21">
        <v>57</v>
      </c>
      <c r="B64" s="25" t="s">
        <v>42</v>
      </c>
      <c r="C64" s="24">
        <v>1</v>
      </c>
      <c r="D64" s="24">
        <v>13</v>
      </c>
      <c r="E64" s="24">
        <v>1</v>
      </c>
      <c r="F64" s="24">
        <v>21</v>
      </c>
      <c r="G64" s="24">
        <v>1</v>
      </c>
      <c r="H64" s="24">
        <v>14</v>
      </c>
      <c r="I64" s="35">
        <v>1</v>
      </c>
      <c r="J64" s="36">
        <v>13</v>
      </c>
      <c r="K64" s="10">
        <f t="shared" si="0"/>
        <v>4</v>
      </c>
      <c r="L64" s="27">
        <f t="shared" si="0"/>
        <v>61</v>
      </c>
      <c r="M64" s="53">
        <v>1</v>
      </c>
      <c r="N64" s="24">
        <v>16</v>
      </c>
      <c r="O64" s="24">
        <v>1</v>
      </c>
      <c r="P64" s="24">
        <v>19</v>
      </c>
      <c r="Q64" s="24">
        <v>1</v>
      </c>
      <c r="R64" s="24">
        <v>15</v>
      </c>
      <c r="S64" s="24">
        <v>1</v>
      </c>
      <c r="T64" s="24">
        <v>18</v>
      </c>
      <c r="U64" s="24">
        <v>1</v>
      </c>
      <c r="V64" s="36">
        <v>9</v>
      </c>
      <c r="W64" s="28">
        <f t="shared" si="4"/>
        <v>5</v>
      </c>
      <c r="X64" s="29">
        <f t="shared" si="4"/>
        <v>77</v>
      </c>
      <c r="Y64" s="53">
        <v>1</v>
      </c>
      <c r="Z64" s="24">
        <v>15</v>
      </c>
      <c r="AA64" s="24">
        <v>1</v>
      </c>
      <c r="AB64" s="36">
        <v>6</v>
      </c>
      <c r="AC64" s="28">
        <f t="shared" si="1"/>
        <v>2</v>
      </c>
      <c r="AD64" s="29">
        <f t="shared" si="1"/>
        <v>21</v>
      </c>
      <c r="AE64" s="30">
        <f t="shared" si="2"/>
        <v>11</v>
      </c>
      <c r="AF64" s="31">
        <f t="shared" si="2"/>
        <v>159</v>
      </c>
      <c r="AG64" s="37">
        <f t="shared" si="3"/>
        <v>14.454545454545455</v>
      </c>
    </row>
    <row r="65" spans="1:33" s="12" customFormat="1" ht="27" customHeight="1" thickBot="1">
      <c r="A65" s="21">
        <v>58</v>
      </c>
      <c r="B65" s="32" t="s">
        <v>103</v>
      </c>
      <c r="C65" s="24">
        <v>1</v>
      </c>
      <c r="D65" s="24">
        <v>13</v>
      </c>
      <c r="E65" s="24">
        <v>1</v>
      </c>
      <c r="F65" s="24">
        <v>8</v>
      </c>
      <c r="G65" s="24">
        <v>1</v>
      </c>
      <c r="H65" s="24">
        <v>16</v>
      </c>
      <c r="I65" s="35">
        <v>1</v>
      </c>
      <c r="J65" s="36">
        <v>11</v>
      </c>
      <c r="K65" s="10">
        <f t="shared" si="0"/>
        <v>4</v>
      </c>
      <c r="L65" s="27">
        <f t="shared" si="0"/>
        <v>48</v>
      </c>
      <c r="M65" s="53">
        <v>1</v>
      </c>
      <c r="N65" s="24">
        <v>7</v>
      </c>
      <c r="O65" s="24">
        <v>1</v>
      </c>
      <c r="P65" s="24">
        <v>7</v>
      </c>
      <c r="Q65" s="24">
        <v>1</v>
      </c>
      <c r="R65" s="24">
        <v>4</v>
      </c>
      <c r="S65" s="24">
        <v>1</v>
      </c>
      <c r="T65" s="24">
        <v>11</v>
      </c>
      <c r="U65" s="24">
        <v>1</v>
      </c>
      <c r="V65" s="36">
        <v>10</v>
      </c>
      <c r="W65" s="28">
        <f t="shared" si="4"/>
        <v>5</v>
      </c>
      <c r="X65" s="29">
        <f t="shared" si="4"/>
        <v>39</v>
      </c>
      <c r="Y65" s="53">
        <v>1</v>
      </c>
      <c r="Z65" s="24">
        <v>6</v>
      </c>
      <c r="AA65" s="24">
        <v>1</v>
      </c>
      <c r="AB65" s="36">
        <v>2</v>
      </c>
      <c r="AC65" s="28">
        <f t="shared" si="1"/>
        <v>2</v>
      </c>
      <c r="AD65" s="29">
        <f t="shared" si="1"/>
        <v>8</v>
      </c>
      <c r="AE65" s="30">
        <f t="shared" si="2"/>
        <v>11</v>
      </c>
      <c r="AF65" s="31">
        <f t="shared" si="2"/>
        <v>95</v>
      </c>
      <c r="AG65" s="37">
        <f t="shared" si="3"/>
        <v>8.636363636363637</v>
      </c>
    </row>
    <row r="66" spans="1:33" s="12" customFormat="1" ht="15" customHeight="1" thickBot="1">
      <c r="A66" s="21">
        <v>59</v>
      </c>
      <c r="B66" s="20" t="s">
        <v>104</v>
      </c>
      <c r="C66" s="21">
        <v>4</v>
      </c>
      <c r="D66" s="21">
        <v>107</v>
      </c>
      <c r="E66" s="21">
        <v>4</v>
      </c>
      <c r="F66" s="21">
        <v>110</v>
      </c>
      <c r="G66" s="21">
        <v>4</v>
      </c>
      <c r="H66" s="21">
        <v>105</v>
      </c>
      <c r="I66" s="33">
        <v>3</v>
      </c>
      <c r="J66" s="34">
        <v>79</v>
      </c>
      <c r="K66" s="10">
        <f t="shared" si="0"/>
        <v>15</v>
      </c>
      <c r="L66" s="11">
        <f t="shared" si="0"/>
        <v>401</v>
      </c>
      <c r="M66" s="52">
        <v>3</v>
      </c>
      <c r="N66" s="21">
        <v>80</v>
      </c>
      <c r="O66" s="21">
        <v>4</v>
      </c>
      <c r="P66" s="21">
        <v>98</v>
      </c>
      <c r="Q66" s="21">
        <v>3</v>
      </c>
      <c r="R66" s="21">
        <v>86</v>
      </c>
      <c r="S66" s="21">
        <v>5</v>
      </c>
      <c r="T66" s="21">
        <v>119</v>
      </c>
      <c r="U66" s="21">
        <v>4</v>
      </c>
      <c r="V66" s="34">
        <v>92</v>
      </c>
      <c r="W66" s="13">
        <f t="shared" si="4"/>
        <v>19</v>
      </c>
      <c r="X66" s="14">
        <f t="shared" si="4"/>
        <v>475</v>
      </c>
      <c r="Y66" s="52">
        <v>3</v>
      </c>
      <c r="Z66" s="21">
        <v>74</v>
      </c>
      <c r="AA66" s="21">
        <v>2</v>
      </c>
      <c r="AB66" s="34">
        <v>56</v>
      </c>
      <c r="AC66" s="13">
        <f t="shared" si="1"/>
        <v>5</v>
      </c>
      <c r="AD66" s="14">
        <f t="shared" si="1"/>
        <v>130</v>
      </c>
      <c r="AE66" s="9">
        <f t="shared" si="2"/>
        <v>39</v>
      </c>
      <c r="AF66" s="8">
        <f t="shared" si="2"/>
        <v>1006</v>
      </c>
      <c r="AG66" s="37">
        <f t="shared" si="3"/>
        <v>25.794871794871796</v>
      </c>
    </row>
    <row r="67" spans="1:33" s="12" customFormat="1" ht="15" customHeight="1" thickBot="1">
      <c r="A67" s="21">
        <v>60</v>
      </c>
      <c r="B67" s="20" t="s">
        <v>105</v>
      </c>
      <c r="C67" s="21">
        <v>3</v>
      </c>
      <c r="D67" s="21">
        <v>65</v>
      </c>
      <c r="E67" s="21">
        <v>2</v>
      </c>
      <c r="F67" s="21">
        <v>50</v>
      </c>
      <c r="G67" s="21">
        <v>3</v>
      </c>
      <c r="H67" s="21">
        <v>69</v>
      </c>
      <c r="I67" s="33">
        <v>2</v>
      </c>
      <c r="J67" s="34">
        <v>58</v>
      </c>
      <c r="K67" s="10">
        <f t="shared" si="0"/>
        <v>10</v>
      </c>
      <c r="L67" s="11">
        <f t="shared" si="0"/>
        <v>242</v>
      </c>
      <c r="M67" s="52">
        <v>3</v>
      </c>
      <c r="N67" s="21">
        <v>53</v>
      </c>
      <c r="O67" s="21">
        <v>2</v>
      </c>
      <c r="P67" s="21">
        <v>39</v>
      </c>
      <c r="Q67" s="21">
        <v>2</v>
      </c>
      <c r="R67" s="21">
        <v>50</v>
      </c>
      <c r="S67" s="21">
        <v>2</v>
      </c>
      <c r="T67" s="21">
        <v>61</v>
      </c>
      <c r="U67" s="21">
        <v>2</v>
      </c>
      <c r="V67" s="34">
        <v>39</v>
      </c>
      <c r="W67" s="13">
        <f t="shared" si="4"/>
        <v>11</v>
      </c>
      <c r="X67" s="14">
        <f t="shared" si="4"/>
        <v>242</v>
      </c>
      <c r="Y67" s="52">
        <v>2</v>
      </c>
      <c r="Z67" s="21">
        <v>47</v>
      </c>
      <c r="AA67" s="21">
        <v>1</v>
      </c>
      <c r="AB67" s="34">
        <v>33</v>
      </c>
      <c r="AC67" s="13">
        <f t="shared" si="1"/>
        <v>3</v>
      </c>
      <c r="AD67" s="14">
        <f t="shared" si="1"/>
        <v>80</v>
      </c>
      <c r="AE67" s="9">
        <f t="shared" si="2"/>
        <v>24</v>
      </c>
      <c r="AF67" s="8">
        <f t="shared" si="2"/>
        <v>564</v>
      </c>
      <c r="AG67" s="37">
        <f t="shared" si="3"/>
        <v>23.5</v>
      </c>
    </row>
    <row r="68" spans="1:33" s="12" customFormat="1" ht="15" customHeight="1" thickBot="1">
      <c r="A68" s="21">
        <v>61</v>
      </c>
      <c r="B68" s="20" t="s">
        <v>55</v>
      </c>
      <c r="C68" s="21">
        <v>4</v>
      </c>
      <c r="D68" s="21">
        <v>115</v>
      </c>
      <c r="E68" s="21">
        <v>4</v>
      </c>
      <c r="F68" s="21">
        <v>115</v>
      </c>
      <c r="G68" s="21">
        <v>3</v>
      </c>
      <c r="H68" s="21">
        <v>86</v>
      </c>
      <c r="I68" s="33">
        <v>3</v>
      </c>
      <c r="J68" s="34">
        <v>74</v>
      </c>
      <c r="K68" s="10">
        <f t="shared" si="0"/>
        <v>14</v>
      </c>
      <c r="L68" s="11">
        <f t="shared" si="0"/>
        <v>390</v>
      </c>
      <c r="M68" s="52">
        <v>4</v>
      </c>
      <c r="N68" s="21">
        <v>105</v>
      </c>
      <c r="O68" s="21">
        <v>3</v>
      </c>
      <c r="P68" s="21">
        <v>85</v>
      </c>
      <c r="Q68" s="21">
        <v>3</v>
      </c>
      <c r="R68" s="21">
        <v>79</v>
      </c>
      <c r="S68" s="21">
        <v>3</v>
      </c>
      <c r="T68" s="21">
        <v>81</v>
      </c>
      <c r="U68" s="21">
        <v>4</v>
      </c>
      <c r="V68" s="34">
        <v>112</v>
      </c>
      <c r="W68" s="13">
        <f t="shared" si="4"/>
        <v>17</v>
      </c>
      <c r="X68" s="14">
        <f t="shared" si="4"/>
        <v>462</v>
      </c>
      <c r="Y68" s="52">
        <v>2</v>
      </c>
      <c r="Z68" s="21">
        <v>59</v>
      </c>
      <c r="AA68" s="21">
        <v>3</v>
      </c>
      <c r="AB68" s="34">
        <v>75</v>
      </c>
      <c r="AC68" s="13">
        <f t="shared" si="1"/>
        <v>5</v>
      </c>
      <c r="AD68" s="14">
        <f t="shared" si="1"/>
        <v>134</v>
      </c>
      <c r="AE68" s="9">
        <f t="shared" si="2"/>
        <v>36</v>
      </c>
      <c r="AF68" s="8">
        <f t="shared" si="2"/>
        <v>986</v>
      </c>
      <c r="AG68" s="37">
        <f t="shared" si="3"/>
        <v>27.38888888888889</v>
      </c>
    </row>
    <row r="69" spans="1:33" s="12" customFormat="1" ht="15" customHeight="1" thickBot="1">
      <c r="A69" s="21">
        <v>62</v>
      </c>
      <c r="B69" s="20" t="s">
        <v>106</v>
      </c>
      <c r="C69" s="21">
        <v>5</v>
      </c>
      <c r="D69" s="21">
        <v>166</v>
      </c>
      <c r="E69" s="21">
        <v>5</v>
      </c>
      <c r="F69" s="21">
        <v>157</v>
      </c>
      <c r="G69" s="21">
        <v>5</v>
      </c>
      <c r="H69" s="21">
        <v>144</v>
      </c>
      <c r="I69" s="33">
        <v>5</v>
      </c>
      <c r="J69" s="34">
        <v>158</v>
      </c>
      <c r="K69" s="10">
        <f aca="true" t="shared" si="5" ref="K69:K83">C69+E69+G69+I69</f>
        <v>20</v>
      </c>
      <c r="L69" s="11">
        <f aca="true" t="shared" si="6" ref="L69:L83">D69+F69+H69+J69</f>
        <v>625</v>
      </c>
      <c r="M69" s="52">
        <v>4</v>
      </c>
      <c r="N69" s="21">
        <v>112</v>
      </c>
      <c r="O69" s="21">
        <v>5</v>
      </c>
      <c r="P69" s="21">
        <v>150</v>
      </c>
      <c r="Q69" s="21">
        <v>6</v>
      </c>
      <c r="R69" s="21">
        <v>158</v>
      </c>
      <c r="S69" s="21">
        <v>5</v>
      </c>
      <c r="T69" s="21">
        <v>150</v>
      </c>
      <c r="U69" s="21">
        <v>5</v>
      </c>
      <c r="V69" s="34">
        <v>143</v>
      </c>
      <c r="W69" s="13">
        <f aca="true" t="shared" si="7" ref="W69:X83">M69+O69+Q69+S69+U69</f>
        <v>25</v>
      </c>
      <c r="X69" s="14">
        <f t="shared" si="7"/>
        <v>713</v>
      </c>
      <c r="Y69" s="52">
        <v>2</v>
      </c>
      <c r="Z69" s="21">
        <v>62</v>
      </c>
      <c r="AA69" s="21">
        <v>3</v>
      </c>
      <c r="AB69" s="34">
        <v>75</v>
      </c>
      <c r="AC69" s="13">
        <f aca="true" t="shared" si="8" ref="AC69:AD83">Y69+AA69</f>
        <v>5</v>
      </c>
      <c r="AD69" s="14">
        <f t="shared" si="8"/>
        <v>137</v>
      </c>
      <c r="AE69" s="9">
        <f aca="true" t="shared" si="9" ref="AE69:AF83">K69+W69+AC69</f>
        <v>50</v>
      </c>
      <c r="AF69" s="8">
        <f t="shared" si="9"/>
        <v>1475</v>
      </c>
      <c r="AG69" s="37">
        <f t="shared" si="3"/>
        <v>29.5</v>
      </c>
    </row>
    <row r="70" spans="1:33" s="12" customFormat="1" ht="15" customHeight="1" thickBot="1">
      <c r="A70" s="21">
        <v>63</v>
      </c>
      <c r="B70" s="20" t="s">
        <v>47</v>
      </c>
      <c r="C70" s="21">
        <v>8</v>
      </c>
      <c r="D70" s="21">
        <v>245</v>
      </c>
      <c r="E70" s="21">
        <v>9</v>
      </c>
      <c r="F70" s="21">
        <v>250</v>
      </c>
      <c r="G70" s="21">
        <v>8</v>
      </c>
      <c r="H70" s="21">
        <v>212</v>
      </c>
      <c r="I70" s="33">
        <v>7</v>
      </c>
      <c r="J70" s="34">
        <v>189</v>
      </c>
      <c r="K70" s="10">
        <f t="shared" si="5"/>
        <v>32</v>
      </c>
      <c r="L70" s="11">
        <f t="shared" si="6"/>
        <v>896</v>
      </c>
      <c r="M70" s="52">
        <v>7</v>
      </c>
      <c r="N70" s="21">
        <v>177</v>
      </c>
      <c r="O70" s="21">
        <v>8</v>
      </c>
      <c r="P70" s="21">
        <v>210</v>
      </c>
      <c r="Q70" s="21">
        <v>7</v>
      </c>
      <c r="R70" s="21">
        <v>194</v>
      </c>
      <c r="S70" s="21">
        <v>8</v>
      </c>
      <c r="T70" s="21">
        <v>213</v>
      </c>
      <c r="U70" s="21">
        <v>7</v>
      </c>
      <c r="V70" s="34">
        <v>206</v>
      </c>
      <c r="W70" s="13">
        <f t="shared" si="7"/>
        <v>37</v>
      </c>
      <c r="X70" s="14">
        <f t="shared" si="7"/>
        <v>1000</v>
      </c>
      <c r="Y70" s="52">
        <v>4</v>
      </c>
      <c r="Z70" s="21">
        <v>112</v>
      </c>
      <c r="AA70" s="21">
        <v>4</v>
      </c>
      <c r="AB70" s="34">
        <v>118</v>
      </c>
      <c r="AC70" s="13">
        <f t="shared" si="8"/>
        <v>8</v>
      </c>
      <c r="AD70" s="14">
        <f t="shared" si="8"/>
        <v>230</v>
      </c>
      <c r="AE70" s="9">
        <f t="shared" si="9"/>
        <v>77</v>
      </c>
      <c r="AF70" s="8">
        <f t="shared" si="9"/>
        <v>2126</v>
      </c>
      <c r="AG70" s="37">
        <f t="shared" si="3"/>
        <v>27.61038961038961</v>
      </c>
    </row>
    <row r="71" spans="1:33" s="12" customFormat="1" ht="15" customHeight="1" thickBot="1">
      <c r="A71" s="21">
        <v>64</v>
      </c>
      <c r="B71" s="20" t="s">
        <v>107</v>
      </c>
      <c r="C71" s="21">
        <v>4</v>
      </c>
      <c r="D71" s="21">
        <v>124</v>
      </c>
      <c r="E71" s="21">
        <v>4</v>
      </c>
      <c r="F71" s="21">
        <v>119</v>
      </c>
      <c r="G71" s="21">
        <v>4</v>
      </c>
      <c r="H71" s="21">
        <v>102</v>
      </c>
      <c r="I71" s="33">
        <v>3</v>
      </c>
      <c r="J71" s="34">
        <v>88</v>
      </c>
      <c r="K71" s="10">
        <f t="shared" si="5"/>
        <v>15</v>
      </c>
      <c r="L71" s="11">
        <f t="shared" si="6"/>
        <v>433</v>
      </c>
      <c r="M71" s="52">
        <v>3</v>
      </c>
      <c r="N71" s="21">
        <v>87</v>
      </c>
      <c r="O71" s="21">
        <v>4</v>
      </c>
      <c r="P71" s="21">
        <v>110</v>
      </c>
      <c r="Q71" s="21">
        <v>3</v>
      </c>
      <c r="R71" s="21">
        <v>76</v>
      </c>
      <c r="S71" s="21">
        <v>3</v>
      </c>
      <c r="T71" s="21">
        <v>82</v>
      </c>
      <c r="U71" s="21">
        <v>3</v>
      </c>
      <c r="V71" s="34">
        <v>86</v>
      </c>
      <c r="W71" s="13">
        <f t="shared" si="7"/>
        <v>16</v>
      </c>
      <c r="X71" s="14">
        <f t="shared" si="7"/>
        <v>441</v>
      </c>
      <c r="Y71" s="52">
        <v>2</v>
      </c>
      <c r="Z71" s="21">
        <v>43</v>
      </c>
      <c r="AA71" s="21">
        <v>2</v>
      </c>
      <c r="AB71" s="34">
        <v>51</v>
      </c>
      <c r="AC71" s="13">
        <f t="shared" si="8"/>
        <v>4</v>
      </c>
      <c r="AD71" s="14">
        <f t="shared" si="8"/>
        <v>94</v>
      </c>
      <c r="AE71" s="9">
        <f t="shared" si="9"/>
        <v>35</v>
      </c>
      <c r="AF71" s="8">
        <f t="shared" si="9"/>
        <v>968</v>
      </c>
      <c r="AG71" s="37">
        <f aca="true" t="shared" si="10" ref="AG71:AG84">AF71/AE71</f>
        <v>27.65714285714286</v>
      </c>
    </row>
    <row r="72" spans="1:33" s="12" customFormat="1" ht="15" customHeight="1" thickBot="1">
      <c r="A72" s="21">
        <v>65</v>
      </c>
      <c r="B72" s="20" t="s">
        <v>108</v>
      </c>
      <c r="C72" s="21">
        <v>3</v>
      </c>
      <c r="D72" s="21">
        <v>96</v>
      </c>
      <c r="E72" s="21">
        <v>4</v>
      </c>
      <c r="F72" s="21">
        <v>111</v>
      </c>
      <c r="G72" s="21">
        <v>3</v>
      </c>
      <c r="H72" s="21">
        <v>80</v>
      </c>
      <c r="I72" s="33">
        <v>3</v>
      </c>
      <c r="J72" s="34">
        <v>95</v>
      </c>
      <c r="K72" s="10">
        <f t="shared" si="5"/>
        <v>13</v>
      </c>
      <c r="L72" s="11">
        <f t="shared" si="6"/>
        <v>382</v>
      </c>
      <c r="M72" s="52">
        <v>3</v>
      </c>
      <c r="N72" s="21">
        <v>85</v>
      </c>
      <c r="O72" s="21">
        <v>3</v>
      </c>
      <c r="P72" s="21">
        <v>79</v>
      </c>
      <c r="Q72" s="21">
        <v>3</v>
      </c>
      <c r="R72" s="21">
        <v>81</v>
      </c>
      <c r="S72" s="21">
        <v>3</v>
      </c>
      <c r="T72" s="21">
        <v>74</v>
      </c>
      <c r="U72" s="21">
        <v>3</v>
      </c>
      <c r="V72" s="34">
        <v>79</v>
      </c>
      <c r="W72" s="13">
        <f t="shared" si="7"/>
        <v>15</v>
      </c>
      <c r="X72" s="14">
        <f t="shared" si="7"/>
        <v>398</v>
      </c>
      <c r="Y72" s="52">
        <v>1</v>
      </c>
      <c r="Z72" s="21">
        <v>29</v>
      </c>
      <c r="AA72" s="21">
        <v>1</v>
      </c>
      <c r="AB72" s="34">
        <v>26</v>
      </c>
      <c r="AC72" s="13">
        <f t="shared" si="8"/>
        <v>2</v>
      </c>
      <c r="AD72" s="14">
        <f t="shared" si="8"/>
        <v>55</v>
      </c>
      <c r="AE72" s="9">
        <f t="shared" si="9"/>
        <v>30</v>
      </c>
      <c r="AF72" s="8">
        <f t="shared" si="9"/>
        <v>835</v>
      </c>
      <c r="AG72" s="37">
        <f t="shared" si="10"/>
        <v>27.833333333333332</v>
      </c>
    </row>
    <row r="73" spans="1:33" s="12" customFormat="1" ht="15" customHeight="1" thickBot="1">
      <c r="A73" s="21">
        <v>66</v>
      </c>
      <c r="B73" s="20" t="s">
        <v>73</v>
      </c>
      <c r="C73" s="21">
        <v>4</v>
      </c>
      <c r="D73" s="21">
        <v>121</v>
      </c>
      <c r="E73" s="21">
        <v>4</v>
      </c>
      <c r="F73" s="21">
        <v>107</v>
      </c>
      <c r="G73" s="21">
        <v>4</v>
      </c>
      <c r="H73" s="21">
        <v>117</v>
      </c>
      <c r="I73" s="33">
        <v>4</v>
      </c>
      <c r="J73" s="34">
        <v>116</v>
      </c>
      <c r="K73" s="10">
        <f t="shared" si="5"/>
        <v>16</v>
      </c>
      <c r="L73" s="11">
        <f t="shared" si="6"/>
        <v>461</v>
      </c>
      <c r="M73" s="52">
        <v>4</v>
      </c>
      <c r="N73" s="21">
        <v>115</v>
      </c>
      <c r="O73" s="21">
        <v>4</v>
      </c>
      <c r="P73" s="21">
        <v>114</v>
      </c>
      <c r="Q73" s="21">
        <v>4</v>
      </c>
      <c r="R73" s="21">
        <v>122</v>
      </c>
      <c r="S73" s="21">
        <v>4</v>
      </c>
      <c r="T73" s="21">
        <v>101</v>
      </c>
      <c r="U73" s="21">
        <v>4</v>
      </c>
      <c r="V73" s="34">
        <v>100</v>
      </c>
      <c r="W73" s="13">
        <f t="shared" si="7"/>
        <v>20</v>
      </c>
      <c r="X73" s="14">
        <f t="shared" si="7"/>
        <v>552</v>
      </c>
      <c r="Y73" s="52">
        <v>1</v>
      </c>
      <c r="Z73" s="21">
        <v>26</v>
      </c>
      <c r="AA73" s="21">
        <v>1</v>
      </c>
      <c r="AB73" s="34">
        <v>28</v>
      </c>
      <c r="AC73" s="13">
        <f t="shared" si="8"/>
        <v>2</v>
      </c>
      <c r="AD73" s="14">
        <f t="shared" si="8"/>
        <v>54</v>
      </c>
      <c r="AE73" s="9">
        <f t="shared" si="9"/>
        <v>38</v>
      </c>
      <c r="AF73" s="8">
        <f t="shared" si="9"/>
        <v>1067</v>
      </c>
      <c r="AG73" s="37">
        <f t="shared" si="10"/>
        <v>28.07894736842105</v>
      </c>
    </row>
    <row r="74" spans="1:33" s="12" customFormat="1" ht="15" customHeight="1" thickBot="1">
      <c r="A74" s="21">
        <v>67</v>
      </c>
      <c r="B74" s="20" t="s">
        <v>84</v>
      </c>
      <c r="C74" s="21">
        <v>5</v>
      </c>
      <c r="D74" s="21">
        <v>132</v>
      </c>
      <c r="E74" s="21">
        <v>5</v>
      </c>
      <c r="F74" s="21">
        <v>121</v>
      </c>
      <c r="G74" s="21">
        <v>4</v>
      </c>
      <c r="H74" s="21">
        <v>121</v>
      </c>
      <c r="I74" s="33">
        <v>4</v>
      </c>
      <c r="J74" s="34">
        <v>101</v>
      </c>
      <c r="K74" s="10">
        <f t="shared" si="5"/>
        <v>18</v>
      </c>
      <c r="L74" s="11">
        <f t="shared" si="6"/>
        <v>475</v>
      </c>
      <c r="M74" s="52">
        <v>4</v>
      </c>
      <c r="N74" s="21">
        <v>103</v>
      </c>
      <c r="O74" s="21">
        <v>4</v>
      </c>
      <c r="P74" s="21">
        <v>99</v>
      </c>
      <c r="Q74" s="21">
        <v>4</v>
      </c>
      <c r="R74" s="21">
        <v>104</v>
      </c>
      <c r="S74" s="21">
        <v>4</v>
      </c>
      <c r="T74" s="21">
        <v>102</v>
      </c>
      <c r="U74" s="21">
        <v>3</v>
      </c>
      <c r="V74" s="34">
        <v>75</v>
      </c>
      <c r="W74" s="13">
        <f t="shared" si="7"/>
        <v>19</v>
      </c>
      <c r="X74" s="14">
        <f t="shared" si="7"/>
        <v>483</v>
      </c>
      <c r="Y74" s="52">
        <v>3</v>
      </c>
      <c r="Z74" s="21">
        <v>71</v>
      </c>
      <c r="AA74" s="21">
        <v>4</v>
      </c>
      <c r="AB74" s="34">
        <v>88</v>
      </c>
      <c r="AC74" s="13">
        <f t="shared" si="8"/>
        <v>7</v>
      </c>
      <c r="AD74" s="14">
        <f t="shared" si="8"/>
        <v>159</v>
      </c>
      <c r="AE74" s="9">
        <f t="shared" si="9"/>
        <v>44</v>
      </c>
      <c r="AF74" s="8">
        <f t="shared" si="9"/>
        <v>1117</v>
      </c>
      <c r="AG74" s="37">
        <f t="shared" si="10"/>
        <v>25.386363636363637</v>
      </c>
    </row>
    <row r="75" spans="1:33" s="12" customFormat="1" ht="29.25" customHeight="1" thickBot="1">
      <c r="A75" s="21">
        <v>68</v>
      </c>
      <c r="B75" s="19" t="s">
        <v>78</v>
      </c>
      <c r="C75" s="21">
        <v>2</v>
      </c>
      <c r="D75" s="21">
        <v>54</v>
      </c>
      <c r="E75" s="21">
        <v>3</v>
      </c>
      <c r="F75" s="21">
        <v>63</v>
      </c>
      <c r="G75" s="21">
        <v>3</v>
      </c>
      <c r="H75" s="21">
        <v>59</v>
      </c>
      <c r="I75" s="33">
        <v>2</v>
      </c>
      <c r="J75" s="34">
        <v>47</v>
      </c>
      <c r="K75" s="10">
        <f t="shared" si="5"/>
        <v>10</v>
      </c>
      <c r="L75" s="11">
        <f t="shared" si="6"/>
        <v>223</v>
      </c>
      <c r="M75" s="52">
        <v>3</v>
      </c>
      <c r="N75" s="21">
        <v>65</v>
      </c>
      <c r="O75" s="21">
        <v>3</v>
      </c>
      <c r="P75" s="21">
        <v>72</v>
      </c>
      <c r="Q75" s="21">
        <v>3</v>
      </c>
      <c r="R75" s="21">
        <v>75</v>
      </c>
      <c r="S75" s="21">
        <v>3</v>
      </c>
      <c r="T75" s="21">
        <v>85</v>
      </c>
      <c r="U75" s="21">
        <v>3</v>
      </c>
      <c r="V75" s="34">
        <v>68</v>
      </c>
      <c r="W75" s="13">
        <f>M75+O75+Q75+S75+U75</f>
        <v>15</v>
      </c>
      <c r="X75" s="14">
        <f>N75+P75+R75+T75+V75</f>
        <v>365</v>
      </c>
      <c r="Y75" s="52">
        <v>2</v>
      </c>
      <c r="Z75" s="21">
        <v>43</v>
      </c>
      <c r="AA75" s="21">
        <v>1</v>
      </c>
      <c r="AB75" s="34">
        <v>31</v>
      </c>
      <c r="AC75" s="13">
        <f>Y75+AA75</f>
        <v>3</v>
      </c>
      <c r="AD75" s="14">
        <f>Z75+AB75</f>
        <v>74</v>
      </c>
      <c r="AE75" s="9">
        <f>K75+W75+AC75</f>
        <v>28</v>
      </c>
      <c r="AF75" s="8">
        <f>L75+X75+AD75</f>
        <v>662</v>
      </c>
      <c r="AG75" s="37">
        <f t="shared" si="10"/>
        <v>23.642857142857142</v>
      </c>
    </row>
    <row r="76" spans="1:33" s="12" customFormat="1" ht="15" customHeight="1" thickBot="1">
      <c r="A76" s="21">
        <v>69</v>
      </c>
      <c r="B76" s="20" t="s">
        <v>79</v>
      </c>
      <c r="C76" s="21">
        <v>3</v>
      </c>
      <c r="D76" s="21">
        <v>86</v>
      </c>
      <c r="E76" s="21">
        <v>3</v>
      </c>
      <c r="F76" s="21">
        <v>91</v>
      </c>
      <c r="G76" s="21">
        <v>3</v>
      </c>
      <c r="H76" s="21">
        <v>79</v>
      </c>
      <c r="I76" s="33">
        <v>4</v>
      </c>
      <c r="J76" s="34">
        <v>88</v>
      </c>
      <c r="K76" s="10">
        <f t="shared" si="5"/>
        <v>13</v>
      </c>
      <c r="L76" s="11">
        <f t="shared" si="6"/>
        <v>344</v>
      </c>
      <c r="M76" s="52">
        <v>3</v>
      </c>
      <c r="N76" s="21">
        <v>84</v>
      </c>
      <c r="O76" s="21">
        <v>3</v>
      </c>
      <c r="P76" s="21">
        <v>93</v>
      </c>
      <c r="Q76" s="21">
        <v>3</v>
      </c>
      <c r="R76" s="21">
        <v>85</v>
      </c>
      <c r="S76" s="21">
        <v>3</v>
      </c>
      <c r="T76" s="21">
        <v>73</v>
      </c>
      <c r="U76" s="21">
        <v>3</v>
      </c>
      <c r="V76" s="34">
        <v>84</v>
      </c>
      <c r="W76" s="13">
        <f t="shared" si="7"/>
        <v>15</v>
      </c>
      <c r="X76" s="14">
        <f t="shared" si="7"/>
        <v>419</v>
      </c>
      <c r="Y76" s="52">
        <v>3</v>
      </c>
      <c r="Z76" s="21">
        <v>76</v>
      </c>
      <c r="AA76" s="21">
        <v>3</v>
      </c>
      <c r="AB76" s="34">
        <v>70</v>
      </c>
      <c r="AC76" s="13">
        <f t="shared" si="8"/>
        <v>6</v>
      </c>
      <c r="AD76" s="14">
        <f t="shared" si="8"/>
        <v>146</v>
      </c>
      <c r="AE76" s="9">
        <f t="shared" si="9"/>
        <v>34</v>
      </c>
      <c r="AF76" s="8">
        <f t="shared" si="9"/>
        <v>909</v>
      </c>
      <c r="AG76" s="37">
        <f t="shared" si="10"/>
        <v>26.735294117647058</v>
      </c>
    </row>
    <row r="77" spans="1:33" s="12" customFormat="1" ht="15" customHeight="1" thickBot="1">
      <c r="A77" s="21">
        <v>70</v>
      </c>
      <c r="B77" s="20" t="s">
        <v>43</v>
      </c>
      <c r="C77" s="21">
        <v>4</v>
      </c>
      <c r="D77" s="21">
        <v>112</v>
      </c>
      <c r="E77" s="21">
        <v>4</v>
      </c>
      <c r="F77" s="21">
        <v>102</v>
      </c>
      <c r="G77" s="21">
        <v>3</v>
      </c>
      <c r="H77" s="21">
        <v>87</v>
      </c>
      <c r="I77" s="33">
        <v>3</v>
      </c>
      <c r="J77" s="34">
        <v>90</v>
      </c>
      <c r="K77" s="10">
        <f t="shared" si="5"/>
        <v>14</v>
      </c>
      <c r="L77" s="11">
        <f t="shared" si="6"/>
        <v>391</v>
      </c>
      <c r="M77" s="52">
        <v>4</v>
      </c>
      <c r="N77" s="21">
        <v>98</v>
      </c>
      <c r="O77" s="21">
        <v>3</v>
      </c>
      <c r="P77" s="21">
        <v>86</v>
      </c>
      <c r="Q77" s="21">
        <v>3</v>
      </c>
      <c r="R77" s="21">
        <v>85</v>
      </c>
      <c r="S77" s="21">
        <v>3</v>
      </c>
      <c r="T77" s="21">
        <v>85</v>
      </c>
      <c r="U77" s="21">
        <v>3</v>
      </c>
      <c r="V77" s="34">
        <v>74</v>
      </c>
      <c r="W77" s="13">
        <f t="shared" si="7"/>
        <v>16</v>
      </c>
      <c r="X77" s="14">
        <f t="shared" si="7"/>
        <v>428</v>
      </c>
      <c r="Y77" s="52">
        <v>3</v>
      </c>
      <c r="Z77" s="21">
        <v>83</v>
      </c>
      <c r="AA77" s="21">
        <v>3</v>
      </c>
      <c r="AB77" s="34">
        <v>66</v>
      </c>
      <c r="AC77" s="13">
        <f t="shared" si="8"/>
        <v>6</v>
      </c>
      <c r="AD77" s="14">
        <f t="shared" si="8"/>
        <v>149</v>
      </c>
      <c r="AE77" s="9">
        <f t="shared" si="9"/>
        <v>36</v>
      </c>
      <c r="AF77" s="8">
        <f t="shared" si="9"/>
        <v>968</v>
      </c>
      <c r="AG77" s="37">
        <f t="shared" si="10"/>
        <v>26.88888888888889</v>
      </c>
    </row>
    <row r="78" spans="1:33" s="12" customFormat="1" ht="15" customHeight="1" thickBot="1">
      <c r="A78" s="21">
        <v>71</v>
      </c>
      <c r="B78" s="20" t="s">
        <v>109</v>
      </c>
      <c r="C78" s="21">
        <v>6</v>
      </c>
      <c r="D78" s="21">
        <v>197</v>
      </c>
      <c r="E78" s="21">
        <v>5</v>
      </c>
      <c r="F78" s="21">
        <v>166</v>
      </c>
      <c r="G78" s="21">
        <v>5</v>
      </c>
      <c r="H78" s="21">
        <v>146</v>
      </c>
      <c r="I78" s="33">
        <v>5</v>
      </c>
      <c r="J78" s="34">
        <v>146</v>
      </c>
      <c r="K78" s="10">
        <f t="shared" si="5"/>
        <v>21</v>
      </c>
      <c r="L78" s="11">
        <f t="shared" si="6"/>
        <v>655</v>
      </c>
      <c r="M78" s="52">
        <v>5</v>
      </c>
      <c r="N78" s="21">
        <v>151</v>
      </c>
      <c r="O78" s="21">
        <v>5</v>
      </c>
      <c r="P78" s="21">
        <v>157</v>
      </c>
      <c r="Q78" s="21">
        <v>5</v>
      </c>
      <c r="R78" s="21">
        <v>146</v>
      </c>
      <c r="S78" s="21">
        <v>5</v>
      </c>
      <c r="T78" s="21">
        <v>147</v>
      </c>
      <c r="U78" s="21">
        <v>5</v>
      </c>
      <c r="V78" s="34">
        <v>150</v>
      </c>
      <c r="W78" s="13">
        <f t="shared" si="7"/>
        <v>25</v>
      </c>
      <c r="X78" s="14">
        <f t="shared" si="7"/>
        <v>751</v>
      </c>
      <c r="Y78" s="52">
        <v>4</v>
      </c>
      <c r="Z78" s="21">
        <v>100</v>
      </c>
      <c r="AA78" s="21">
        <v>3</v>
      </c>
      <c r="AB78" s="34">
        <v>77</v>
      </c>
      <c r="AC78" s="13">
        <f t="shared" si="8"/>
        <v>7</v>
      </c>
      <c r="AD78" s="14">
        <f t="shared" si="8"/>
        <v>177</v>
      </c>
      <c r="AE78" s="9">
        <f t="shared" si="9"/>
        <v>53</v>
      </c>
      <c r="AF78" s="8">
        <f t="shared" si="9"/>
        <v>1583</v>
      </c>
      <c r="AG78" s="37">
        <f t="shared" si="10"/>
        <v>29.867924528301888</v>
      </c>
    </row>
    <row r="79" spans="1:33" s="12" customFormat="1" ht="15" customHeight="1" thickBot="1">
      <c r="A79" s="21">
        <v>72</v>
      </c>
      <c r="B79" s="20" t="s">
        <v>110</v>
      </c>
      <c r="C79" s="21">
        <v>4</v>
      </c>
      <c r="D79" s="21">
        <v>112</v>
      </c>
      <c r="E79" s="21">
        <v>3</v>
      </c>
      <c r="F79" s="21">
        <v>88</v>
      </c>
      <c r="G79" s="21">
        <v>3</v>
      </c>
      <c r="H79" s="21">
        <v>82</v>
      </c>
      <c r="I79" s="33">
        <v>3</v>
      </c>
      <c r="J79" s="34">
        <v>75</v>
      </c>
      <c r="K79" s="10">
        <f t="shared" si="5"/>
        <v>13</v>
      </c>
      <c r="L79" s="11">
        <f t="shared" si="6"/>
        <v>357</v>
      </c>
      <c r="M79" s="52">
        <v>3</v>
      </c>
      <c r="N79" s="21">
        <v>72</v>
      </c>
      <c r="O79" s="21">
        <v>3</v>
      </c>
      <c r="P79" s="21">
        <v>77</v>
      </c>
      <c r="Q79" s="21">
        <v>3</v>
      </c>
      <c r="R79" s="21">
        <v>92</v>
      </c>
      <c r="S79" s="21">
        <v>3</v>
      </c>
      <c r="T79" s="21">
        <v>77</v>
      </c>
      <c r="U79" s="21">
        <v>3</v>
      </c>
      <c r="V79" s="34">
        <v>70</v>
      </c>
      <c r="W79" s="13">
        <f t="shared" si="7"/>
        <v>15</v>
      </c>
      <c r="X79" s="14">
        <f t="shared" si="7"/>
        <v>388</v>
      </c>
      <c r="Y79" s="52">
        <v>2</v>
      </c>
      <c r="Z79" s="21">
        <v>44</v>
      </c>
      <c r="AA79" s="21">
        <v>2</v>
      </c>
      <c r="AB79" s="34">
        <v>47</v>
      </c>
      <c r="AC79" s="13">
        <f t="shared" si="8"/>
        <v>4</v>
      </c>
      <c r="AD79" s="14">
        <f t="shared" si="8"/>
        <v>91</v>
      </c>
      <c r="AE79" s="9">
        <f t="shared" si="9"/>
        <v>32</v>
      </c>
      <c r="AF79" s="8">
        <f t="shared" si="9"/>
        <v>836</v>
      </c>
      <c r="AG79" s="37">
        <f t="shared" si="10"/>
        <v>26.125</v>
      </c>
    </row>
    <row r="80" spans="1:33" s="12" customFormat="1" ht="15" customHeight="1" thickBot="1">
      <c r="A80" s="21">
        <v>73</v>
      </c>
      <c r="B80" s="20" t="s">
        <v>44</v>
      </c>
      <c r="C80" s="21">
        <v>4</v>
      </c>
      <c r="D80" s="21">
        <v>121</v>
      </c>
      <c r="E80" s="21">
        <v>4</v>
      </c>
      <c r="F80" s="21">
        <v>109</v>
      </c>
      <c r="G80" s="21">
        <v>3</v>
      </c>
      <c r="H80" s="21">
        <v>85</v>
      </c>
      <c r="I80" s="33">
        <v>3</v>
      </c>
      <c r="J80" s="34">
        <v>85</v>
      </c>
      <c r="K80" s="10">
        <f t="shared" si="5"/>
        <v>14</v>
      </c>
      <c r="L80" s="11">
        <f t="shared" si="6"/>
        <v>400</v>
      </c>
      <c r="M80" s="52">
        <v>3</v>
      </c>
      <c r="N80" s="21">
        <v>87</v>
      </c>
      <c r="O80" s="21">
        <v>3</v>
      </c>
      <c r="P80" s="21">
        <v>66</v>
      </c>
      <c r="Q80" s="21">
        <v>3</v>
      </c>
      <c r="R80" s="21">
        <v>90</v>
      </c>
      <c r="S80" s="21">
        <v>4</v>
      </c>
      <c r="T80" s="21">
        <v>97</v>
      </c>
      <c r="U80" s="21">
        <v>3</v>
      </c>
      <c r="V80" s="34">
        <v>84</v>
      </c>
      <c r="W80" s="13">
        <f t="shared" si="7"/>
        <v>16</v>
      </c>
      <c r="X80" s="14">
        <f t="shared" si="7"/>
        <v>424</v>
      </c>
      <c r="Y80" s="52">
        <v>2</v>
      </c>
      <c r="Z80" s="21">
        <v>59</v>
      </c>
      <c r="AA80" s="21">
        <v>2</v>
      </c>
      <c r="AB80" s="34">
        <v>47</v>
      </c>
      <c r="AC80" s="13">
        <f t="shared" si="8"/>
        <v>4</v>
      </c>
      <c r="AD80" s="14">
        <f t="shared" si="8"/>
        <v>106</v>
      </c>
      <c r="AE80" s="9">
        <f t="shared" si="9"/>
        <v>34</v>
      </c>
      <c r="AF80" s="8">
        <f t="shared" si="9"/>
        <v>930</v>
      </c>
      <c r="AG80" s="37">
        <f t="shared" si="10"/>
        <v>27.352941176470587</v>
      </c>
    </row>
    <row r="81" spans="1:33" s="12" customFormat="1" ht="15" customHeight="1" thickBot="1">
      <c r="A81" s="21">
        <v>74</v>
      </c>
      <c r="B81" s="20" t="s">
        <v>111</v>
      </c>
      <c r="C81" s="21">
        <v>3</v>
      </c>
      <c r="D81" s="21">
        <v>74</v>
      </c>
      <c r="E81" s="21">
        <v>4</v>
      </c>
      <c r="F81" s="21">
        <v>114</v>
      </c>
      <c r="G81" s="21">
        <v>3</v>
      </c>
      <c r="H81" s="21">
        <v>96</v>
      </c>
      <c r="I81" s="33">
        <v>1</v>
      </c>
      <c r="J81" s="34">
        <v>29</v>
      </c>
      <c r="K81" s="10">
        <f t="shared" si="5"/>
        <v>11</v>
      </c>
      <c r="L81" s="11">
        <f t="shared" si="6"/>
        <v>313</v>
      </c>
      <c r="M81" s="52">
        <v>1</v>
      </c>
      <c r="N81" s="21">
        <v>25</v>
      </c>
      <c r="O81" s="21">
        <v>1</v>
      </c>
      <c r="P81" s="21">
        <v>27</v>
      </c>
      <c r="Q81" s="21">
        <v>2</v>
      </c>
      <c r="R81" s="21">
        <v>45</v>
      </c>
      <c r="S81" s="21">
        <v>1</v>
      </c>
      <c r="T81" s="21">
        <v>31</v>
      </c>
      <c r="U81" s="21">
        <v>2</v>
      </c>
      <c r="V81" s="34">
        <v>36</v>
      </c>
      <c r="W81" s="13">
        <f t="shared" si="7"/>
        <v>7</v>
      </c>
      <c r="X81" s="14">
        <f>N81+P81+R81+T81+V81</f>
        <v>164</v>
      </c>
      <c r="Y81" s="52">
        <v>2</v>
      </c>
      <c r="Z81" s="21">
        <v>34</v>
      </c>
      <c r="AA81" s="21">
        <v>2</v>
      </c>
      <c r="AB81" s="34">
        <v>34</v>
      </c>
      <c r="AC81" s="13">
        <f t="shared" si="8"/>
        <v>4</v>
      </c>
      <c r="AD81" s="14">
        <f t="shared" si="8"/>
        <v>68</v>
      </c>
      <c r="AE81" s="9">
        <f t="shared" si="9"/>
        <v>22</v>
      </c>
      <c r="AF81" s="8">
        <f t="shared" si="9"/>
        <v>545</v>
      </c>
      <c r="AG81" s="37">
        <f t="shared" si="10"/>
        <v>24.772727272727273</v>
      </c>
    </row>
    <row r="82" spans="1:33" s="12" customFormat="1" ht="15" customHeight="1" thickBot="1">
      <c r="A82" s="21">
        <v>75</v>
      </c>
      <c r="B82" s="20" t="s">
        <v>38</v>
      </c>
      <c r="C82" s="21">
        <v>4</v>
      </c>
      <c r="D82" s="21">
        <v>113</v>
      </c>
      <c r="E82" s="21">
        <v>4</v>
      </c>
      <c r="F82" s="21">
        <v>119</v>
      </c>
      <c r="G82" s="21">
        <v>3</v>
      </c>
      <c r="H82" s="21">
        <v>85</v>
      </c>
      <c r="I82" s="33">
        <v>3</v>
      </c>
      <c r="J82" s="34">
        <v>74</v>
      </c>
      <c r="K82" s="10">
        <f t="shared" si="5"/>
        <v>14</v>
      </c>
      <c r="L82" s="11">
        <f t="shared" si="6"/>
        <v>391</v>
      </c>
      <c r="M82" s="52">
        <v>3</v>
      </c>
      <c r="N82" s="21">
        <v>81</v>
      </c>
      <c r="O82" s="21">
        <v>2</v>
      </c>
      <c r="P82" s="21">
        <v>61</v>
      </c>
      <c r="Q82" s="21">
        <v>2</v>
      </c>
      <c r="R82" s="21">
        <v>54</v>
      </c>
      <c r="S82" s="21">
        <v>2</v>
      </c>
      <c r="T82" s="21">
        <v>58</v>
      </c>
      <c r="U82" s="21">
        <v>2</v>
      </c>
      <c r="V82" s="34">
        <v>48</v>
      </c>
      <c r="W82" s="13">
        <f t="shared" si="7"/>
        <v>11</v>
      </c>
      <c r="X82" s="14">
        <f t="shared" si="7"/>
        <v>302</v>
      </c>
      <c r="Y82" s="52">
        <v>1</v>
      </c>
      <c r="Z82" s="21">
        <v>30</v>
      </c>
      <c r="AA82" s="21">
        <v>1</v>
      </c>
      <c r="AB82" s="34">
        <v>31</v>
      </c>
      <c r="AC82" s="13">
        <f t="shared" si="8"/>
        <v>2</v>
      </c>
      <c r="AD82" s="14">
        <f t="shared" si="8"/>
        <v>61</v>
      </c>
      <c r="AE82" s="9">
        <f t="shared" si="9"/>
        <v>27</v>
      </c>
      <c r="AF82" s="8">
        <f t="shared" si="9"/>
        <v>754</v>
      </c>
      <c r="AG82" s="37">
        <f t="shared" si="10"/>
        <v>27.925925925925927</v>
      </c>
    </row>
    <row r="83" spans="1:33" s="12" customFormat="1" ht="15" customHeight="1">
      <c r="A83" s="21">
        <v>76</v>
      </c>
      <c r="B83" s="20" t="s">
        <v>82</v>
      </c>
      <c r="C83" s="21">
        <v>5</v>
      </c>
      <c r="D83" s="21">
        <v>132</v>
      </c>
      <c r="E83" s="21">
        <v>5</v>
      </c>
      <c r="F83" s="21">
        <v>140</v>
      </c>
      <c r="G83" s="21">
        <v>4</v>
      </c>
      <c r="H83" s="21">
        <v>110</v>
      </c>
      <c r="I83" s="33">
        <v>4</v>
      </c>
      <c r="J83" s="34">
        <v>118</v>
      </c>
      <c r="K83" s="60">
        <f t="shared" si="5"/>
        <v>18</v>
      </c>
      <c r="L83" s="61">
        <f t="shared" si="6"/>
        <v>500</v>
      </c>
      <c r="M83" s="52">
        <v>4</v>
      </c>
      <c r="N83" s="21">
        <v>115</v>
      </c>
      <c r="O83" s="21">
        <v>4</v>
      </c>
      <c r="P83" s="21">
        <v>119</v>
      </c>
      <c r="Q83" s="21">
        <v>5</v>
      </c>
      <c r="R83" s="21">
        <v>124</v>
      </c>
      <c r="S83" s="21">
        <v>5</v>
      </c>
      <c r="T83" s="21">
        <v>133</v>
      </c>
      <c r="U83" s="21">
        <v>4</v>
      </c>
      <c r="V83" s="34">
        <v>95</v>
      </c>
      <c r="W83" s="13">
        <f t="shared" si="7"/>
        <v>22</v>
      </c>
      <c r="X83" s="14">
        <f t="shared" si="7"/>
        <v>586</v>
      </c>
      <c r="Y83" s="52">
        <v>2</v>
      </c>
      <c r="Z83" s="21">
        <v>41</v>
      </c>
      <c r="AA83" s="21">
        <v>2</v>
      </c>
      <c r="AB83" s="34">
        <v>41</v>
      </c>
      <c r="AC83" s="13">
        <f t="shared" si="8"/>
        <v>4</v>
      </c>
      <c r="AD83" s="14">
        <f t="shared" si="8"/>
        <v>82</v>
      </c>
      <c r="AE83" s="9">
        <f t="shared" si="9"/>
        <v>44</v>
      </c>
      <c r="AF83" s="8">
        <f t="shared" si="9"/>
        <v>1168</v>
      </c>
      <c r="AG83" s="37">
        <f t="shared" si="10"/>
        <v>26.545454545454547</v>
      </c>
    </row>
    <row r="84" spans="1:62" s="16" customFormat="1" ht="27" customHeight="1" thickBot="1">
      <c r="A84" s="56"/>
      <c r="B84" s="57" t="s">
        <v>27</v>
      </c>
      <c r="C84" s="58">
        <f aca="true" t="shared" si="11" ref="C84:AF84">SUM(C8:C83)</f>
        <v>265</v>
      </c>
      <c r="D84" s="58">
        <f t="shared" si="11"/>
        <v>7356</v>
      </c>
      <c r="E84" s="58">
        <f t="shared" si="11"/>
        <v>256</v>
      </c>
      <c r="F84" s="58">
        <f t="shared" si="11"/>
        <v>6953</v>
      </c>
      <c r="G84" s="58">
        <f t="shared" si="11"/>
        <v>235</v>
      </c>
      <c r="H84" s="58">
        <f t="shared" si="11"/>
        <v>6201</v>
      </c>
      <c r="I84" s="58">
        <f t="shared" si="11"/>
        <v>224</v>
      </c>
      <c r="J84" s="58">
        <f t="shared" si="11"/>
        <v>5845</v>
      </c>
      <c r="K84" s="58">
        <f t="shared" si="11"/>
        <v>980</v>
      </c>
      <c r="L84" s="58">
        <f t="shared" si="11"/>
        <v>26355</v>
      </c>
      <c r="M84" s="58">
        <f t="shared" si="11"/>
        <v>219</v>
      </c>
      <c r="N84" s="58">
        <f t="shared" si="11"/>
        <v>5681</v>
      </c>
      <c r="O84" s="58">
        <f t="shared" si="11"/>
        <v>209</v>
      </c>
      <c r="P84" s="58">
        <f t="shared" si="11"/>
        <v>5463</v>
      </c>
      <c r="Q84" s="58">
        <f t="shared" si="11"/>
        <v>217</v>
      </c>
      <c r="R84" s="58">
        <f t="shared" si="11"/>
        <v>5500</v>
      </c>
      <c r="S84" s="58">
        <f t="shared" si="11"/>
        <v>211</v>
      </c>
      <c r="T84" s="58">
        <f t="shared" si="11"/>
        <v>5382</v>
      </c>
      <c r="U84" s="58">
        <f t="shared" si="11"/>
        <v>196</v>
      </c>
      <c r="V84" s="58">
        <f t="shared" si="11"/>
        <v>4989</v>
      </c>
      <c r="W84" s="58">
        <f t="shared" si="11"/>
        <v>1052</v>
      </c>
      <c r="X84" s="58">
        <f t="shared" si="11"/>
        <v>27015</v>
      </c>
      <c r="Y84" s="58">
        <f t="shared" si="11"/>
        <v>105</v>
      </c>
      <c r="Z84" s="58">
        <f t="shared" si="11"/>
        <v>2322</v>
      </c>
      <c r="AA84" s="58">
        <f t="shared" si="11"/>
        <v>104</v>
      </c>
      <c r="AB84" s="58">
        <f t="shared" si="11"/>
        <v>2186</v>
      </c>
      <c r="AC84" s="58">
        <f t="shared" si="11"/>
        <v>209</v>
      </c>
      <c r="AD84" s="58">
        <f t="shared" si="11"/>
        <v>4508</v>
      </c>
      <c r="AE84" s="58">
        <f t="shared" si="11"/>
        <v>2241</v>
      </c>
      <c r="AF84" s="58">
        <f t="shared" si="11"/>
        <v>57878</v>
      </c>
      <c r="AG84" s="37">
        <f t="shared" si="10"/>
        <v>25.8268630075859</v>
      </c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</row>
    <row r="85" spans="1:32" ht="23.25" customHeight="1" thickBot="1">
      <c r="A85" s="78" t="s">
        <v>24</v>
      </c>
      <c r="B85" s="79"/>
      <c r="C85" s="79"/>
      <c r="D85" s="79"/>
      <c r="E85" s="79"/>
      <c r="F85" s="79"/>
      <c r="G85" s="79"/>
      <c r="H85" s="79"/>
      <c r="I85" s="79"/>
      <c r="J85" s="79"/>
      <c r="K85" s="80"/>
      <c r="L85" s="80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80"/>
      <c r="X85" s="80"/>
      <c r="Y85" s="79"/>
      <c r="Z85" s="79"/>
      <c r="AA85" s="79"/>
      <c r="AB85" s="79"/>
      <c r="AC85" s="80"/>
      <c r="AD85" s="80"/>
      <c r="AE85" s="79"/>
      <c r="AF85" s="81"/>
    </row>
    <row r="86" spans="1:33" ht="27" customHeight="1" thickBot="1">
      <c r="A86" s="21">
        <v>1</v>
      </c>
      <c r="B86" s="22" t="s">
        <v>34</v>
      </c>
      <c r="C86" s="21">
        <v>1</v>
      </c>
      <c r="D86" s="21">
        <v>29</v>
      </c>
      <c r="E86" s="21">
        <v>1</v>
      </c>
      <c r="F86" s="21">
        <v>24</v>
      </c>
      <c r="G86" s="21">
        <v>1</v>
      </c>
      <c r="H86" s="21">
        <v>30</v>
      </c>
      <c r="I86" s="33">
        <v>1</v>
      </c>
      <c r="J86" s="34">
        <v>28</v>
      </c>
      <c r="K86" s="10">
        <f aca="true" t="shared" si="12" ref="K86:L90">C86+E86+G86+I86</f>
        <v>4</v>
      </c>
      <c r="L86" s="11">
        <f t="shared" si="12"/>
        <v>111</v>
      </c>
      <c r="M86" s="52">
        <v>1</v>
      </c>
      <c r="N86" s="21">
        <v>23</v>
      </c>
      <c r="O86" s="21">
        <v>1</v>
      </c>
      <c r="P86" s="21">
        <v>29</v>
      </c>
      <c r="Q86" s="21">
        <v>1</v>
      </c>
      <c r="R86" s="21">
        <v>27</v>
      </c>
      <c r="S86" s="21">
        <v>1</v>
      </c>
      <c r="T86" s="21">
        <v>19</v>
      </c>
      <c r="U86" s="21">
        <v>1</v>
      </c>
      <c r="V86" s="34">
        <v>28</v>
      </c>
      <c r="W86" s="13">
        <f aca="true" t="shared" si="13" ref="W86:X90">M86+O86+Q86+S86+U86</f>
        <v>5</v>
      </c>
      <c r="X86" s="14">
        <f t="shared" si="13"/>
        <v>126</v>
      </c>
      <c r="Y86" s="52">
        <v>0</v>
      </c>
      <c r="Z86" s="21">
        <v>0</v>
      </c>
      <c r="AA86" s="21">
        <v>0</v>
      </c>
      <c r="AB86" s="34">
        <v>0</v>
      </c>
      <c r="AC86" s="13">
        <f aca="true" t="shared" si="14" ref="AC86:AD90">Y86+AA86</f>
        <v>0</v>
      </c>
      <c r="AD86" s="14">
        <f t="shared" si="14"/>
        <v>0</v>
      </c>
      <c r="AE86" s="9">
        <f aca="true" t="shared" si="15" ref="AE86:AF90">K86+W86+AC86</f>
        <v>9</v>
      </c>
      <c r="AF86" s="8">
        <f t="shared" si="15"/>
        <v>237</v>
      </c>
      <c r="AG86" s="37">
        <f aca="true" t="shared" si="16" ref="AG86:AG91">AF86/AE86</f>
        <v>26.333333333333332</v>
      </c>
    </row>
    <row r="87" spans="1:33" ht="27" customHeight="1" thickBot="1">
      <c r="A87" s="21">
        <v>2</v>
      </c>
      <c r="B87" s="22" t="s">
        <v>33</v>
      </c>
      <c r="C87" s="21">
        <v>2</v>
      </c>
      <c r="D87" s="21">
        <v>53</v>
      </c>
      <c r="E87" s="21">
        <v>2</v>
      </c>
      <c r="F87" s="21">
        <v>51</v>
      </c>
      <c r="G87" s="21">
        <v>2</v>
      </c>
      <c r="H87" s="21">
        <v>41</v>
      </c>
      <c r="I87" s="21">
        <v>2</v>
      </c>
      <c r="J87" s="34">
        <v>44</v>
      </c>
      <c r="K87" s="10">
        <f t="shared" si="12"/>
        <v>8</v>
      </c>
      <c r="L87" s="11">
        <f t="shared" si="12"/>
        <v>189</v>
      </c>
      <c r="M87" s="52">
        <v>1</v>
      </c>
      <c r="N87" s="21">
        <v>29</v>
      </c>
      <c r="O87" s="21">
        <v>1</v>
      </c>
      <c r="P87" s="21">
        <v>25</v>
      </c>
      <c r="Q87" s="21">
        <v>1</v>
      </c>
      <c r="R87" s="21">
        <v>31</v>
      </c>
      <c r="S87" s="21">
        <v>1</v>
      </c>
      <c r="T87" s="21">
        <v>30</v>
      </c>
      <c r="U87" s="21">
        <v>1</v>
      </c>
      <c r="V87" s="34">
        <v>30</v>
      </c>
      <c r="W87" s="13">
        <f t="shared" si="13"/>
        <v>5</v>
      </c>
      <c r="X87" s="14">
        <f t="shared" si="13"/>
        <v>145</v>
      </c>
      <c r="Y87" s="52">
        <v>0</v>
      </c>
      <c r="Z87" s="21">
        <v>0</v>
      </c>
      <c r="AA87" s="21">
        <v>0</v>
      </c>
      <c r="AB87" s="34">
        <v>0</v>
      </c>
      <c r="AC87" s="13">
        <f t="shared" si="14"/>
        <v>0</v>
      </c>
      <c r="AD87" s="14">
        <f t="shared" si="14"/>
        <v>0</v>
      </c>
      <c r="AE87" s="9">
        <f t="shared" si="15"/>
        <v>13</v>
      </c>
      <c r="AF87" s="8">
        <f t="shared" si="15"/>
        <v>334</v>
      </c>
      <c r="AG87" s="37">
        <f t="shared" si="16"/>
        <v>25.692307692307693</v>
      </c>
    </row>
    <row r="88" spans="1:33" ht="27" customHeight="1" thickBot="1">
      <c r="A88" s="21">
        <v>3</v>
      </c>
      <c r="B88" s="22" t="s">
        <v>112</v>
      </c>
      <c r="C88" s="21">
        <v>2</v>
      </c>
      <c r="D88" s="21">
        <v>52</v>
      </c>
      <c r="E88" s="21">
        <v>2</v>
      </c>
      <c r="F88" s="21">
        <v>59</v>
      </c>
      <c r="G88" s="21">
        <v>2</v>
      </c>
      <c r="H88" s="21">
        <v>55</v>
      </c>
      <c r="I88" s="21">
        <v>2</v>
      </c>
      <c r="J88" s="34">
        <v>37</v>
      </c>
      <c r="K88" s="10">
        <f t="shared" si="12"/>
        <v>8</v>
      </c>
      <c r="L88" s="11">
        <f t="shared" si="12"/>
        <v>203</v>
      </c>
      <c r="M88" s="52">
        <v>2</v>
      </c>
      <c r="N88" s="21">
        <v>47</v>
      </c>
      <c r="O88" s="21">
        <v>2</v>
      </c>
      <c r="P88" s="21">
        <v>50</v>
      </c>
      <c r="Q88" s="21">
        <v>2</v>
      </c>
      <c r="R88" s="21">
        <v>46</v>
      </c>
      <c r="S88" s="21">
        <v>1</v>
      </c>
      <c r="T88" s="21">
        <v>32</v>
      </c>
      <c r="U88" s="21">
        <v>2</v>
      </c>
      <c r="V88" s="34">
        <v>35</v>
      </c>
      <c r="W88" s="13">
        <f t="shared" si="13"/>
        <v>9</v>
      </c>
      <c r="X88" s="14">
        <f t="shared" si="13"/>
        <v>210</v>
      </c>
      <c r="Y88" s="52">
        <v>0</v>
      </c>
      <c r="Z88" s="21">
        <v>0</v>
      </c>
      <c r="AA88" s="21">
        <v>0</v>
      </c>
      <c r="AB88" s="34">
        <v>0</v>
      </c>
      <c r="AC88" s="13">
        <f t="shared" si="14"/>
        <v>0</v>
      </c>
      <c r="AD88" s="14">
        <f t="shared" si="14"/>
        <v>0</v>
      </c>
      <c r="AE88" s="9">
        <f t="shared" si="15"/>
        <v>17</v>
      </c>
      <c r="AF88" s="8">
        <f t="shared" si="15"/>
        <v>413</v>
      </c>
      <c r="AG88" s="37">
        <f t="shared" si="16"/>
        <v>24.294117647058822</v>
      </c>
    </row>
    <row r="89" spans="1:33" ht="27" customHeight="1" thickBot="1">
      <c r="A89" s="21">
        <v>4</v>
      </c>
      <c r="B89" s="22" t="s">
        <v>81</v>
      </c>
      <c r="C89" s="21">
        <v>1</v>
      </c>
      <c r="D89" s="21">
        <v>28</v>
      </c>
      <c r="E89" s="21">
        <v>1</v>
      </c>
      <c r="F89" s="21">
        <v>27</v>
      </c>
      <c r="G89" s="21">
        <v>1</v>
      </c>
      <c r="H89" s="21">
        <v>26</v>
      </c>
      <c r="I89" s="21">
        <v>1</v>
      </c>
      <c r="J89" s="34">
        <v>23</v>
      </c>
      <c r="K89" s="10">
        <f t="shared" si="12"/>
        <v>4</v>
      </c>
      <c r="L89" s="11">
        <f t="shared" si="12"/>
        <v>104</v>
      </c>
      <c r="M89" s="52">
        <v>1</v>
      </c>
      <c r="N89" s="21">
        <v>21</v>
      </c>
      <c r="O89" s="21">
        <v>1</v>
      </c>
      <c r="P89" s="21">
        <v>25</v>
      </c>
      <c r="Q89" s="21">
        <v>1</v>
      </c>
      <c r="R89" s="21">
        <v>20</v>
      </c>
      <c r="S89" s="21">
        <v>1</v>
      </c>
      <c r="T89" s="21">
        <v>28</v>
      </c>
      <c r="U89" s="21">
        <v>1</v>
      </c>
      <c r="V89" s="34">
        <v>25</v>
      </c>
      <c r="W89" s="13">
        <f t="shared" si="13"/>
        <v>5</v>
      </c>
      <c r="X89" s="14">
        <f t="shared" si="13"/>
        <v>119</v>
      </c>
      <c r="Y89" s="52">
        <v>0</v>
      </c>
      <c r="Z89" s="21">
        <v>0</v>
      </c>
      <c r="AA89" s="21">
        <v>0</v>
      </c>
      <c r="AB89" s="34">
        <v>0</v>
      </c>
      <c r="AC89" s="13">
        <f t="shared" si="14"/>
        <v>0</v>
      </c>
      <c r="AD89" s="14">
        <f t="shared" si="14"/>
        <v>0</v>
      </c>
      <c r="AE89" s="9">
        <f t="shared" si="15"/>
        <v>9</v>
      </c>
      <c r="AF89" s="8">
        <f t="shared" si="15"/>
        <v>223</v>
      </c>
      <c r="AG89" s="37">
        <f t="shared" si="16"/>
        <v>24.77777777777778</v>
      </c>
    </row>
    <row r="90" spans="1:33" ht="27" customHeight="1">
      <c r="A90" s="21">
        <v>5</v>
      </c>
      <c r="B90" s="32" t="s">
        <v>80</v>
      </c>
      <c r="C90" s="24">
        <v>1</v>
      </c>
      <c r="D90" s="24">
        <v>26</v>
      </c>
      <c r="E90" s="24">
        <v>1</v>
      </c>
      <c r="F90" s="24">
        <v>20</v>
      </c>
      <c r="G90" s="24">
        <v>2</v>
      </c>
      <c r="H90" s="24">
        <v>41</v>
      </c>
      <c r="I90" s="24">
        <v>2</v>
      </c>
      <c r="J90" s="36">
        <v>36</v>
      </c>
      <c r="K90" s="26">
        <f t="shared" si="12"/>
        <v>6</v>
      </c>
      <c r="L90" s="27">
        <f t="shared" si="12"/>
        <v>123</v>
      </c>
      <c r="M90" s="53">
        <v>1</v>
      </c>
      <c r="N90" s="24">
        <v>19</v>
      </c>
      <c r="O90" s="24">
        <v>1</v>
      </c>
      <c r="P90" s="24">
        <v>17</v>
      </c>
      <c r="Q90" s="24">
        <v>2</v>
      </c>
      <c r="R90" s="24">
        <v>32</v>
      </c>
      <c r="S90" s="24">
        <v>1</v>
      </c>
      <c r="T90" s="24">
        <v>21</v>
      </c>
      <c r="U90" s="24">
        <v>1</v>
      </c>
      <c r="V90" s="36">
        <v>27</v>
      </c>
      <c r="W90" s="28">
        <f t="shared" si="13"/>
        <v>6</v>
      </c>
      <c r="X90" s="29">
        <f t="shared" si="13"/>
        <v>116</v>
      </c>
      <c r="Y90" s="53">
        <v>0</v>
      </c>
      <c r="Z90" s="24">
        <v>0</v>
      </c>
      <c r="AA90" s="24">
        <v>0</v>
      </c>
      <c r="AB90" s="36">
        <v>0</v>
      </c>
      <c r="AC90" s="28">
        <f t="shared" si="14"/>
        <v>0</v>
      </c>
      <c r="AD90" s="29">
        <f t="shared" si="14"/>
        <v>0</v>
      </c>
      <c r="AE90" s="30">
        <f t="shared" si="15"/>
        <v>12</v>
      </c>
      <c r="AF90" s="31">
        <f t="shared" si="15"/>
        <v>239</v>
      </c>
      <c r="AG90" s="37">
        <f t="shared" si="16"/>
        <v>19.916666666666668</v>
      </c>
    </row>
    <row r="91" spans="1:117" s="16" customFormat="1" ht="24.75" customHeight="1" thickBot="1">
      <c r="A91" s="56"/>
      <c r="B91" s="57" t="s">
        <v>29</v>
      </c>
      <c r="C91" s="58">
        <f aca="true" t="shared" si="17" ref="C91:AF91">SUM(C86:C90)</f>
        <v>7</v>
      </c>
      <c r="D91" s="58">
        <f t="shared" si="17"/>
        <v>188</v>
      </c>
      <c r="E91" s="58">
        <f t="shared" si="17"/>
        <v>7</v>
      </c>
      <c r="F91" s="58">
        <f t="shared" si="17"/>
        <v>181</v>
      </c>
      <c r="G91" s="58">
        <f t="shared" si="17"/>
        <v>8</v>
      </c>
      <c r="H91" s="58">
        <f t="shared" si="17"/>
        <v>193</v>
      </c>
      <c r="I91" s="58">
        <f t="shared" si="17"/>
        <v>8</v>
      </c>
      <c r="J91" s="58">
        <f t="shared" si="17"/>
        <v>168</v>
      </c>
      <c r="K91" s="58">
        <f t="shared" si="17"/>
        <v>30</v>
      </c>
      <c r="L91" s="58">
        <f t="shared" si="17"/>
        <v>730</v>
      </c>
      <c r="M91" s="58">
        <f t="shared" si="17"/>
        <v>6</v>
      </c>
      <c r="N91" s="58">
        <f t="shared" si="17"/>
        <v>139</v>
      </c>
      <c r="O91" s="58">
        <f t="shared" si="17"/>
        <v>6</v>
      </c>
      <c r="P91" s="58">
        <f t="shared" si="17"/>
        <v>146</v>
      </c>
      <c r="Q91" s="58">
        <f t="shared" si="17"/>
        <v>7</v>
      </c>
      <c r="R91" s="58">
        <f t="shared" si="17"/>
        <v>156</v>
      </c>
      <c r="S91" s="58">
        <f t="shared" si="17"/>
        <v>5</v>
      </c>
      <c r="T91" s="58">
        <f t="shared" si="17"/>
        <v>130</v>
      </c>
      <c r="U91" s="58">
        <f t="shared" si="17"/>
        <v>6</v>
      </c>
      <c r="V91" s="58">
        <f t="shared" si="17"/>
        <v>145</v>
      </c>
      <c r="W91" s="58">
        <f t="shared" si="17"/>
        <v>30</v>
      </c>
      <c r="X91" s="58">
        <f t="shared" si="17"/>
        <v>716</v>
      </c>
      <c r="Y91" s="58">
        <f t="shared" si="17"/>
        <v>0</v>
      </c>
      <c r="Z91" s="58">
        <f t="shared" si="17"/>
        <v>0</v>
      </c>
      <c r="AA91" s="58">
        <f t="shared" si="17"/>
        <v>0</v>
      </c>
      <c r="AB91" s="58">
        <f t="shared" si="17"/>
        <v>0</v>
      </c>
      <c r="AC91" s="58">
        <f t="shared" si="17"/>
        <v>0</v>
      </c>
      <c r="AD91" s="58">
        <f t="shared" si="17"/>
        <v>0</v>
      </c>
      <c r="AE91" s="58">
        <f t="shared" si="17"/>
        <v>60</v>
      </c>
      <c r="AF91" s="58">
        <f t="shared" si="17"/>
        <v>1446</v>
      </c>
      <c r="AG91" s="37">
        <f t="shared" si="16"/>
        <v>24.1</v>
      </c>
      <c r="AH91" s="15"/>
      <c r="AI91" s="15"/>
      <c r="AJ91" s="15"/>
      <c r="AK91" s="15"/>
      <c r="AL91" s="15"/>
      <c r="AM91" s="15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</row>
    <row r="92" spans="1:32" ht="23.25" customHeight="1" thickBot="1">
      <c r="A92" s="78" t="s">
        <v>25</v>
      </c>
      <c r="B92" s="79"/>
      <c r="C92" s="79"/>
      <c r="D92" s="79"/>
      <c r="E92" s="79"/>
      <c r="F92" s="79"/>
      <c r="G92" s="79"/>
      <c r="H92" s="79"/>
      <c r="I92" s="79"/>
      <c r="J92" s="79"/>
      <c r="K92" s="80"/>
      <c r="L92" s="80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80"/>
      <c r="X92" s="80"/>
      <c r="Y92" s="79"/>
      <c r="Z92" s="79"/>
      <c r="AA92" s="79"/>
      <c r="AB92" s="79"/>
      <c r="AC92" s="80"/>
      <c r="AD92" s="80"/>
      <c r="AE92" s="79"/>
      <c r="AF92" s="81"/>
    </row>
    <row r="93" spans="1:33" ht="27" customHeight="1" thickBot="1">
      <c r="A93" s="21">
        <v>1</v>
      </c>
      <c r="B93" s="22" t="s">
        <v>113</v>
      </c>
      <c r="C93" s="21">
        <v>4</v>
      </c>
      <c r="D93" s="21">
        <v>122</v>
      </c>
      <c r="E93" s="21">
        <v>4</v>
      </c>
      <c r="F93" s="21">
        <v>110</v>
      </c>
      <c r="G93" s="21">
        <v>4</v>
      </c>
      <c r="H93" s="21">
        <v>82</v>
      </c>
      <c r="I93" s="21">
        <v>2</v>
      </c>
      <c r="J93" s="34">
        <v>50</v>
      </c>
      <c r="K93" s="10">
        <f>C93+E93+G93+I93</f>
        <v>14</v>
      </c>
      <c r="L93" s="11">
        <f>D93+F93+H93+J93</f>
        <v>364</v>
      </c>
      <c r="M93" s="52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34">
        <v>0</v>
      </c>
      <c r="W93" s="13">
        <f>M93+O93+Q93+S93+U93</f>
        <v>0</v>
      </c>
      <c r="X93" s="14">
        <f>N93+P93+R93+T93+V93</f>
        <v>0</v>
      </c>
      <c r="Y93" s="52">
        <v>0</v>
      </c>
      <c r="Z93" s="21">
        <v>0</v>
      </c>
      <c r="AA93" s="21">
        <v>0</v>
      </c>
      <c r="AB93" s="34">
        <v>0</v>
      </c>
      <c r="AC93" s="13">
        <f>Y93+AA93</f>
        <v>0</v>
      </c>
      <c r="AD93" s="14">
        <f>Z93+AB93</f>
        <v>0</v>
      </c>
      <c r="AE93" s="9">
        <f>K93+W93+AC93</f>
        <v>14</v>
      </c>
      <c r="AF93" s="8">
        <f>L93+X93+AD93</f>
        <v>364</v>
      </c>
      <c r="AG93" s="37">
        <f>AF93/AE93</f>
        <v>26</v>
      </c>
    </row>
    <row r="94" spans="1:33" ht="27" customHeight="1">
      <c r="A94" s="21">
        <v>2</v>
      </c>
      <c r="B94" s="22" t="s">
        <v>114</v>
      </c>
      <c r="C94" s="21">
        <v>9</v>
      </c>
      <c r="D94" s="21">
        <v>265</v>
      </c>
      <c r="E94" s="21">
        <v>8</v>
      </c>
      <c r="F94" s="21">
        <v>222</v>
      </c>
      <c r="G94" s="21">
        <v>8</v>
      </c>
      <c r="H94" s="21">
        <v>221</v>
      </c>
      <c r="I94" s="21">
        <v>8</v>
      </c>
      <c r="J94" s="34">
        <v>198</v>
      </c>
      <c r="K94" s="10">
        <f>C94+E94+G94+I94</f>
        <v>33</v>
      </c>
      <c r="L94" s="11">
        <f>D94+F94+H94+J94</f>
        <v>906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13">
        <f>M94+O94+Q94+S94+U94</f>
        <v>0</v>
      </c>
      <c r="X94" s="14">
        <f>N94+P94+R94+T94+V94</f>
        <v>0</v>
      </c>
      <c r="Y94" s="52">
        <v>0</v>
      </c>
      <c r="Z94" s="21">
        <v>0</v>
      </c>
      <c r="AA94" s="21">
        <v>0</v>
      </c>
      <c r="AB94" s="34">
        <v>0</v>
      </c>
      <c r="AC94" s="13">
        <f>Y94+AA94</f>
        <v>0</v>
      </c>
      <c r="AD94" s="14">
        <f>Z94+AB94</f>
        <v>0</v>
      </c>
      <c r="AE94" s="9">
        <f>K94+W94+AC94</f>
        <v>33</v>
      </c>
      <c r="AF94" s="8">
        <f>L94+X94+AD94</f>
        <v>906</v>
      </c>
      <c r="AG94" s="37">
        <f>AF94/AE94</f>
        <v>27.454545454545453</v>
      </c>
    </row>
    <row r="95" spans="1:77" s="18" customFormat="1" ht="22.5" customHeight="1">
      <c r="A95" s="56"/>
      <c r="B95" s="57" t="s">
        <v>28</v>
      </c>
      <c r="C95" s="59">
        <f aca="true" t="shared" si="18" ref="C95:AF95">SUM(C93:C94)</f>
        <v>13</v>
      </c>
      <c r="D95" s="59">
        <f t="shared" si="18"/>
        <v>387</v>
      </c>
      <c r="E95" s="59">
        <f t="shared" si="18"/>
        <v>12</v>
      </c>
      <c r="F95" s="59">
        <f t="shared" si="18"/>
        <v>332</v>
      </c>
      <c r="G95" s="59">
        <f t="shared" si="18"/>
        <v>12</v>
      </c>
      <c r="H95" s="59">
        <f t="shared" si="18"/>
        <v>303</v>
      </c>
      <c r="I95" s="59">
        <f t="shared" si="18"/>
        <v>10</v>
      </c>
      <c r="J95" s="59">
        <f t="shared" si="18"/>
        <v>248</v>
      </c>
      <c r="K95" s="59">
        <f t="shared" si="18"/>
        <v>47</v>
      </c>
      <c r="L95" s="59">
        <f t="shared" si="18"/>
        <v>1270</v>
      </c>
      <c r="M95" s="59">
        <f t="shared" si="18"/>
        <v>0</v>
      </c>
      <c r="N95" s="59">
        <f t="shared" si="18"/>
        <v>0</v>
      </c>
      <c r="O95" s="59">
        <f t="shared" si="18"/>
        <v>0</v>
      </c>
      <c r="P95" s="59">
        <f t="shared" si="18"/>
        <v>0</v>
      </c>
      <c r="Q95" s="59">
        <f t="shared" si="18"/>
        <v>0</v>
      </c>
      <c r="R95" s="59">
        <f t="shared" si="18"/>
        <v>0</v>
      </c>
      <c r="S95" s="59">
        <f t="shared" si="18"/>
        <v>0</v>
      </c>
      <c r="T95" s="59">
        <f t="shared" si="18"/>
        <v>0</v>
      </c>
      <c r="U95" s="59">
        <f t="shared" si="18"/>
        <v>0</v>
      </c>
      <c r="V95" s="59">
        <f t="shared" si="18"/>
        <v>0</v>
      </c>
      <c r="W95" s="59">
        <f t="shared" si="18"/>
        <v>0</v>
      </c>
      <c r="X95" s="59">
        <f t="shared" si="18"/>
        <v>0</v>
      </c>
      <c r="Y95" s="59">
        <f t="shared" si="18"/>
        <v>0</v>
      </c>
      <c r="Z95" s="59">
        <f t="shared" si="18"/>
        <v>0</v>
      </c>
      <c r="AA95" s="59">
        <f t="shared" si="18"/>
        <v>0</v>
      </c>
      <c r="AB95" s="59">
        <f t="shared" si="18"/>
        <v>0</v>
      </c>
      <c r="AC95" s="59">
        <f t="shared" si="18"/>
        <v>0</v>
      </c>
      <c r="AD95" s="59">
        <f t="shared" si="18"/>
        <v>0</v>
      </c>
      <c r="AE95" s="59">
        <f t="shared" si="18"/>
        <v>47</v>
      </c>
      <c r="AF95" s="59">
        <f t="shared" si="18"/>
        <v>1270</v>
      </c>
      <c r="AG95" s="37">
        <f>AF95/AE95</f>
        <v>27.02127659574468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</row>
    <row r="96" spans="1:32" ht="30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1"/>
    </row>
    <row r="97" spans="1:33" s="18" customFormat="1" ht="25.5" customHeight="1">
      <c r="A97" s="64">
        <v>83</v>
      </c>
      <c r="B97" s="64" t="s">
        <v>26</v>
      </c>
      <c r="C97" s="67">
        <f>C95+C91+C84</f>
        <v>285</v>
      </c>
      <c r="D97" s="67">
        <f aca="true" t="shared" si="19" ref="D97:AF97">D95+D91+D84</f>
        <v>7931</v>
      </c>
      <c r="E97" s="67">
        <f t="shared" si="19"/>
        <v>275</v>
      </c>
      <c r="F97" s="67">
        <f t="shared" si="19"/>
        <v>7466</v>
      </c>
      <c r="G97" s="67">
        <f t="shared" si="19"/>
        <v>255</v>
      </c>
      <c r="H97" s="67">
        <f t="shared" si="19"/>
        <v>6697</v>
      </c>
      <c r="I97" s="67">
        <f t="shared" si="19"/>
        <v>242</v>
      </c>
      <c r="J97" s="67">
        <f t="shared" si="19"/>
        <v>6261</v>
      </c>
      <c r="K97" s="67">
        <f t="shared" si="19"/>
        <v>1057</v>
      </c>
      <c r="L97" s="67">
        <f t="shared" si="19"/>
        <v>28355</v>
      </c>
      <c r="M97" s="67">
        <f t="shared" si="19"/>
        <v>225</v>
      </c>
      <c r="N97" s="67">
        <f t="shared" si="19"/>
        <v>5820</v>
      </c>
      <c r="O97" s="67">
        <f t="shared" si="19"/>
        <v>215</v>
      </c>
      <c r="P97" s="67">
        <f t="shared" si="19"/>
        <v>5609</v>
      </c>
      <c r="Q97" s="67">
        <f t="shared" si="19"/>
        <v>224</v>
      </c>
      <c r="R97" s="67">
        <f t="shared" si="19"/>
        <v>5656</v>
      </c>
      <c r="S97" s="67">
        <f t="shared" si="19"/>
        <v>216</v>
      </c>
      <c r="T97" s="67">
        <f t="shared" si="19"/>
        <v>5512</v>
      </c>
      <c r="U97" s="67">
        <f t="shared" si="19"/>
        <v>202</v>
      </c>
      <c r="V97" s="67">
        <f t="shared" si="19"/>
        <v>5134</v>
      </c>
      <c r="W97" s="67">
        <f t="shared" si="19"/>
        <v>1082</v>
      </c>
      <c r="X97" s="67">
        <f t="shared" si="19"/>
        <v>27731</v>
      </c>
      <c r="Y97" s="67">
        <f t="shared" si="19"/>
        <v>105</v>
      </c>
      <c r="Z97" s="67">
        <f t="shared" si="19"/>
        <v>2322</v>
      </c>
      <c r="AA97" s="67">
        <f t="shared" si="19"/>
        <v>104</v>
      </c>
      <c r="AB97" s="67">
        <f t="shared" si="19"/>
        <v>2186</v>
      </c>
      <c r="AC97" s="67">
        <f t="shared" si="19"/>
        <v>209</v>
      </c>
      <c r="AD97" s="67">
        <f t="shared" si="19"/>
        <v>4508</v>
      </c>
      <c r="AE97" s="67">
        <f t="shared" si="19"/>
        <v>2348</v>
      </c>
      <c r="AF97" s="67">
        <f t="shared" si="19"/>
        <v>60594</v>
      </c>
      <c r="AG97" s="38">
        <f>AF97/AE97</f>
        <v>25.80664395229983</v>
      </c>
    </row>
    <row r="99" spans="2:32" ht="18" customHeight="1">
      <c r="B99" s="68" t="s">
        <v>115</v>
      </c>
      <c r="C99" s="69">
        <f>C97-C100</f>
        <v>275</v>
      </c>
      <c r="D99" s="69">
        <f aca="true" t="shared" si="20" ref="D99:AF99">D97-D100</f>
        <v>7734</v>
      </c>
      <c r="E99" s="69">
        <f t="shared" si="20"/>
        <v>264</v>
      </c>
      <c r="F99" s="69">
        <f t="shared" si="20"/>
        <v>7240</v>
      </c>
      <c r="G99" s="69">
        <f t="shared" si="20"/>
        <v>244</v>
      </c>
      <c r="H99" s="69">
        <f t="shared" si="20"/>
        <v>6479</v>
      </c>
      <c r="I99" s="69">
        <f t="shared" si="20"/>
        <v>231</v>
      </c>
      <c r="J99" s="69">
        <f t="shared" si="20"/>
        <v>6054</v>
      </c>
      <c r="K99" s="69">
        <f t="shared" si="20"/>
        <v>1014</v>
      </c>
      <c r="L99" s="69">
        <f t="shared" si="20"/>
        <v>27507</v>
      </c>
      <c r="M99" s="69">
        <f t="shared" si="20"/>
        <v>216</v>
      </c>
      <c r="N99" s="69">
        <f t="shared" si="20"/>
        <v>5670</v>
      </c>
      <c r="O99" s="69">
        <f t="shared" si="20"/>
        <v>206</v>
      </c>
      <c r="P99" s="69">
        <f t="shared" si="20"/>
        <v>5458</v>
      </c>
      <c r="Q99" s="69">
        <f t="shared" si="20"/>
        <v>214</v>
      </c>
      <c r="R99" s="69">
        <f t="shared" si="20"/>
        <v>5488</v>
      </c>
      <c r="S99" s="69">
        <f t="shared" si="20"/>
        <v>207</v>
      </c>
      <c r="T99" s="69">
        <f t="shared" si="20"/>
        <v>5369</v>
      </c>
      <c r="U99" s="69">
        <f t="shared" si="20"/>
        <v>193</v>
      </c>
      <c r="V99" s="69">
        <f t="shared" si="20"/>
        <v>4981</v>
      </c>
      <c r="W99" s="69">
        <f t="shared" si="20"/>
        <v>1036</v>
      </c>
      <c r="X99" s="69">
        <f t="shared" si="20"/>
        <v>26966</v>
      </c>
      <c r="Y99" s="69">
        <f t="shared" si="20"/>
        <v>98</v>
      </c>
      <c r="Z99" s="69">
        <f t="shared" si="20"/>
        <v>2260</v>
      </c>
      <c r="AA99" s="69">
        <f t="shared" si="20"/>
        <v>98</v>
      </c>
      <c r="AB99" s="69">
        <f t="shared" si="20"/>
        <v>2137</v>
      </c>
      <c r="AC99" s="69">
        <f t="shared" si="20"/>
        <v>196</v>
      </c>
      <c r="AD99" s="69">
        <f t="shared" si="20"/>
        <v>4397</v>
      </c>
      <c r="AE99" s="69">
        <f t="shared" si="20"/>
        <v>2246</v>
      </c>
      <c r="AF99" s="69">
        <f t="shared" si="20"/>
        <v>58870</v>
      </c>
    </row>
    <row r="100" spans="2:32" ht="12.75">
      <c r="B100" s="68" t="s">
        <v>116</v>
      </c>
      <c r="C100" s="69">
        <f>C30+C54+C59+C60+C61+C64+C65+C90</f>
        <v>10</v>
      </c>
      <c r="D100" s="69">
        <f aca="true" t="shared" si="21" ref="D100:AF100">D30+D54+D59+D60+D61+D64+D65+D90</f>
        <v>197</v>
      </c>
      <c r="E100" s="69">
        <f t="shared" si="21"/>
        <v>11</v>
      </c>
      <c r="F100" s="69">
        <f t="shared" si="21"/>
        <v>226</v>
      </c>
      <c r="G100" s="69">
        <f t="shared" si="21"/>
        <v>11</v>
      </c>
      <c r="H100" s="69">
        <f t="shared" si="21"/>
        <v>218</v>
      </c>
      <c r="I100" s="69">
        <f t="shared" si="21"/>
        <v>11</v>
      </c>
      <c r="J100" s="69">
        <f t="shared" si="21"/>
        <v>207</v>
      </c>
      <c r="K100" s="69">
        <f t="shared" si="21"/>
        <v>43</v>
      </c>
      <c r="L100" s="69">
        <f t="shared" si="21"/>
        <v>848</v>
      </c>
      <c r="M100" s="69">
        <f t="shared" si="21"/>
        <v>9</v>
      </c>
      <c r="N100" s="69">
        <f t="shared" si="21"/>
        <v>150</v>
      </c>
      <c r="O100" s="69">
        <f t="shared" si="21"/>
        <v>9</v>
      </c>
      <c r="P100" s="69">
        <f t="shared" si="21"/>
        <v>151</v>
      </c>
      <c r="Q100" s="69">
        <f t="shared" si="21"/>
        <v>10</v>
      </c>
      <c r="R100" s="69">
        <f t="shared" si="21"/>
        <v>168</v>
      </c>
      <c r="S100" s="69">
        <f t="shared" si="21"/>
        <v>9</v>
      </c>
      <c r="T100" s="69">
        <f t="shared" si="21"/>
        <v>143</v>
      </c>
      <c r="U100" s="69">
        <f t="shared" si="21"/>
        <v>9</v>
      </c>
      <c r="V100" s="69">
        <f t="shared" si="21"/>
        <v>153</v>
      </c>
      <c r="W100" s="69">
        <f t="shared" si="21"/>
        <v>46</v>
      </c>
      <c r="X100" s="69">
        <f t="shared" si="21"/>
        <v>765</v>
      </c>
      <c r="Y100" s="69">
        <f t="shared" si="21"/>
        <v>7</v>
      </c>
      <c r="Z100" s="69">
        <f t="shared" si="21"/>
        <v>62</v>
      </c>
      <c r="AA100" s="69">
        <f t="shared" si="21"/>
        <v>6</v>
      </c>
      <c r="AB100" s="69">
        <f t="shared" si="21"/>
        <v>49</v>
      </c>
      <c r="AC100" s="69">
        <f t="shared" si="21"/>
        <v>13</v>
      </c>
      <c r="AD100" s="69">
        <f t="shared" si="21"/>
        <v>111</v>
      </c>
      <c r="AE100" s="69">
        <f t="shared" si="21"/>
        <v>102</v>
      </c>
      <c r="AF100" s="69">
        <f t="shared" si="21"/>
        <v>1724</v>
      </c>
    </row>
    <row r="101" spans="2:32" ht="12.75" customHeight="1">
      <c r="B101" s="68"/>
      <c r="C101" s="68"/>
      <c r="D101" s="70"/>
      <c r="E101" s="70"/>
      <c r="F101" s="70"/>
      <c r="G101" s="70"/>
      <c r="H101" s="70"/>
      <c r="I101" s="70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</row>
    <row r="102" spans="4:9" ht="12.75" customHeight="1">
      <c r="D102" s="7"/>
      <c r="E102" s="7"/>
      <c r="F102" s="7"/>
      <c r="G102" s="7"/>
      <c r="H102" s="7"/>
      <c r="I102" s="5"/>
    </row>
    <row r="103" spans="4:9" ht="12.75">
      <c r="D103" s="7"/>
      <c r="E103" s="7"/>
      <c r="F103" s="7"/>
      <c r="G103" s="7"/>
      <c r="H103" s="7"/>
      <c r="I103" s="5"/>
    </row>
    <row r="104" spans="4:9" ht="12.75">
      <c r="D104" s="7"/>
      <c r="E104" s="7"/>
      <c r="F104" s="7"/>
      <c r="G104" s="7"/>
      <c r="H104" s="7"/>
      <c r="I104" s="5"/>
    </row>
    <row r="105" spans="4:9" ht="12.75">
      <c r="D105" s="7"/>
      <c r="E105" s="7"/>
      <c r="F105" s="7"/>
      <c r="G105" s="7"/>
      <c r="H105" s="7"/>
      <c r="I105" s="5"/>
    </row>
    <row r="106" spans="4:9" ht="12.75">
      <c r="D106" s="7"/>
      <c r="E106" s="7"/>
      <c r="F106" s="7"/>
      <c r="G106" s="7"/>
      <c r="H106" s="7"/>
      <c r="I106" s="5"/>
    </row>
    <row r="107" spans="4:9" ht="12.75">
      <c r="D107" s="6"/>
      <c r="E107" s="7"/>
      <c r="F107" s="7"/>
      <c r="G107" s="7"/>
      <c r="H107" s="5"/>
      <c r="I107" s="5"/>
    </row>
    <row r="108" spans="5:9" ht="12.75">
      <c r="E108" s="5"/>
      <c r="F108" s="5"/>
      <c r="G108" s="5"/>
      <c r="H108" s="5"/>
      <c r="I108" s="5"/>
    </row>
    <row r="110" spans="7:8" ht="12.75">
      <c r="G110" s="71"/>
      <c r="H110" s="71"/>
    </row>
    <row r="113" spans="3:8" ht="12.75">
      <c r="C113" s="6"/>
      <c r="D113" s="6"/>
      <c r="G113" s="71"/>
      <c r="H113" s="71"/>
    </row>
    <row r="114" spans="3:4" ht="12.75">
      <c r="C114" s="6"/>
      <c r="D114" s="6"/>
    </row>
    <row r="115" spans="3:4" ht="12.75">
      <c r="C115" s="6"/>
      <c r="D115" s="6"/>
    </row>
  </sheetData>
  <sheetProtection/>
  <mergeCells count="26">
    <mergeCell ref="G5:H5"/>
    <mergeCell ref="I5:J5"/>
    <mergeCell ref="A7:AF7"/>
    <mergeCell ref="Q5:R5"/>
    <mergeCell ref="A85:AF85"/>
    <mergeCell ref="A96:AF96"/>
    <mergeCell ref="B1:AF1"/>
    <mergeCell ref="AC2:AF2"/>
    <mergeCell ref="AE5:AF5"/>
    <mergeCell ref="K5:L5"/>
    <mergeCell ref="E5:F5"/>
    <mergeCell ref="Y5:Z5"/>
    <mergeCell ref="O5:P5"/>
    <mergeCell ref="E3:H3"/>
    <mergeCell ref="U5:V5"/>
    <mergeCell ref="W5:X5"/>
    <mergeCell ref="G110:H110"/>
    <mergeCell ref="G113:H113"/>
    <mergeCell ref="A5:A6"/>
    <mergeCell ref="B5:B6"/>
    <mergeCell ref="C5:D5"/>
    <mergeCell ref="A92:AF92"/>
    <mergeCell ref="AC5:AD5"/>
    <mergeCell ref="AA5:AB5"/>
    <mergeCell ref="M5:N5"/>
    <mergeCell ref="S5:T5"/>
  </mergeCells>
  <printOptions/>
  <pageMargins left="0" right="0" top="0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bezborodovalage</cp:lastModifiedBy>
  <cp:lastPrinted>2017-09-15T10:24:24Z</cp:lastPrinted>
  <dcterms:created xsi:type="dcterms:W3CDTF">1996-10-08T23:32:33Z</dcterms:created>
  <dcterms:modified xsi:type="dcterms:W3CDTF">2017-11-22T04:06:03Z</dcterms:modified>
  <cp:category/>
  <cp:version/>
  <cp:contentType/>
  <cp:contentStatus/>
</cp:coreProperties>
</file>